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pitty\Documents\Edgardo\DSA\Proyectos\Desarrollo\Almacen\Formularios\Entregas\2025\Micrositio Web DSA\"/>
    </mc:Choice>
  </mc:AlternateContent>
  <xr:revisionPtr revIDLastSave="0" documentId="13_ncr:1_{4B6EEF3B-3496-45B5-94F0-A051809D9667}" xr6:coauthVersionLast="47" xr6:coauthVersionMax="47" xr10:uidLastSave="{00000000-0000-0000-0000-000000000000}"/>
  <bookViews>
    <workbookView xWindow="-108" yWindow="-108" windowWidth="23256" windowHeight="12456" tabRatio="256" xr2:uid="{00000000-000D-0000-FFFF-FFFF00000000}"/>
  </bookViews>
  <sheets>
    <sheet name="DSA.ALM.FRM.DEX" sheetId="1" r:id="rId1"/>
    <sheet name="CodProducto" sheetId="3" state="veryHidden" r:id="rId2"/>
  </sheets>
  <definedNames>
    <definedName name="_xlnm._FilterDatabase" localSheetId="1" hidden="1">CodProducto!#REF!</definedName>
    <definedName name="_xlnm._FilterDatabase" localSheetId="0" hidden="1">'DSA.ALM.FRM.DEX'!$B$21:$N$37</definedName>
    <definedName name="_xlnm.Print_Area" localSheetId="1">CodProducto!$A$1:$AR$278</definedName>
    <definedName name="_xlnm.Print_Area" localSheetId="0">'DSA.ALM.FRM.DEX'!$A$1:$N$59</definedName>
    <definedName name="Aseo">TabAseo[Aseo]</definedName>
    <definedName name="Categorias">TabCategoria[Categoria]</definedName>
    <definedName name="Impresos">TabImpresos[Impresos]</definedName>
    <definedName name="Oficina">TabOficina[Oficina]</definedName>
    <definedName name="Repuesto">TabRepuesto[Repuesto]</definedName>
    <definedName name="TabOtro">#REF!</definedName>
    <definedName name="_xlnm.Print_Titles" localSheetId="1">CodProducto!$2:$2</definedName>
    <definedName name="Tot_Importe_Inventario" localSheetId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J22" i="1"/>
  <c r="F17" i="1" l="1"/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37" i="1" l="1"/>
</calcChain>
</file>

<file path=xl/sharedStrings.xml><?xml version="1.0" encoding="utf-8"?>
<sst xmlns="http://schemas.openxmlformats.org/spreadsheetml/2006/main" count="3208" uniqueCount="633">
  <si>
    <t>UNIVERSIDAD DE PANAMA</t>
  </si>
  <si>
    <t>DIRECCIÓN DE SERVICIOS ADMINISTRATIVOS</t>
  </si>
  <si>
    <t xml:space="preserve">PEDIDO-COMPROBANTE DE DESPACHO DE EXISTENCIA </t>
  </si>
  <si>
    <t>DIA</t>
  </si>
  <si>
    <t xml:space="preserve">MES </t>
  </si>
  <si>
    <t>AÑO</t>
  </si>
  <si>
    <t xml:space="preserve">   </t>
  </si>
  <si>
    <t>Pedido N°:</t>
  </si>
  <si>
    <t xml:space="preserve">Unidad Solicitante: </t>
  </si>
  <si>
    <t>Sección:</t>
  </si>
  <si>
    <t>Seleccione la Categoría ------&gt;</t>
  </si>
  <si>
    <t>Impresos</t>
  </si>
  <si>
    <t>(Aseo, Impresos, Oficina o Repuesto)</t>
  </si>
  <si>
    <t>PARA USO DE LA UNIDAD SOLICITANTE</t>
  </si>
  <si>
    <t>PARA USO DEL ALMACÉN</t>
  </si>
  <si>
    <t>No.</t>
  </si>
  <si>
    <t>CANTIDAD</t>
  </si>
  <si>
    <t>UNIDAD</t>
  </si>
  <si>
    <t>DESCRIPCIÓN</t>
  </si>
  <si>
    <t>CÓDIGO</t>
  </si>
  <si>
    <t>IMPORTE</t>
  </si>
  <si>
    <t>ARTÍCULO</t>
  </si>
  <si>
    <t>ENTREGADA</t>
  </si>
  <si>
    <t>UNITARIO</t>
  </si>
  <si>
    <t>TOTAL</t>
  </si>
  <si>
    <t>TOTAL B/.</t>
  </si>
  <si>
    <t>AFECTACIÓN CONTABLE</t>
  </si>
  <si>
    <t>N.</t>
  </si>
  <si>
    <t>NÚMERO DE LA CUENTA</t>
  </si>
  <si>
    <t>DEBITO</t>
  </si>
  <si>
    <t>CREDITO</t>
  </si>
  <si>
    <t>OBSERVACIONES:</t>
  </si>
  <si>
    <t>Solicitado por:</t>
  </si>
  <si>
    <t>Aprobado por:</t>
  </si>
  <si>
    <t>JEFE DE LA UNIDAD</t>
  </si>
  <si>
    <t>JEFE DEL ALMACÉN GENERAL</t>
  </si>
  <si>
    <t>Entregado por:</t>
  </si>
  <si>
    <t>Recibido por:</t>
  </si>
  <si>
    <t xml:space="preserve">Cargo: </t>
  </si>
  <si>
    <t>Cargo:</t>
  </si>
  <si>
    <t xml:space="preserve">Fecha: </t>
  </si>
  <si>
    <t xml:space="preserve">      _________________________________</t>
  </si>
  <si>
    <t xml:space="preserve">      Codificado por:</t>
  </si>
  <si>
    <t>Inventario Físico al 4 de Julio de 2022</t>
  </si>
  <si>
    <t>SEC</t>
  </si>
  <si>
    <t>CODIGO</t>
  </si>
  <si>
    <t>CODIGO2</t>
  </si>
  <si>
    <t>CATEGORIA</t>
  </si>
  <si>
    <t>SecCatDesc</t>
  </si>
  <si>
    <t>Categoria</t>
  </si>
  <si>
    <t>Aseo</t>
  </si>
  <si>
    <t>Oficina</t>
  </si>
  <si>
    <t>Repuesto</t>
  </si>
  <si>
    <t>Sec.</t>
  </si>
  <si>
    <t>MEDIDA</t>
  </si>
  <si>
    <t>COSTO 
UNITARIO</t>
  </si>
  <si>
    <t>TARJETARIO</t>
  </si>
  <si>
    <t>FISICO</t>
  </si>
  <si>
    <t>Sec1</t>
  </si>
  <si>
    <t>ALC-CJA</t>
  </si>
  <si>
    <t xml:space="preserve">ALCOHOL AL 94% </t>
  </si>
  <si>
    <t>CAJAS X 24</t>
  </si>
  <si>
    <t>ASEO</t>
  </si>
  <si>
    <t>ACORDEON DE 13 DIVICIONES</t>
  </si>
  <si>
    <t>AC13D</t>
  </si>
  <si>
    <t>C/U</t>
  </si>
  <si>
    <t xml:space="preserve">ALCOHO 94% 16 ONZAS </t>
  </si>
  <si>
    <t>CAJA MENUDA</t>
  </si>
  <si>
    <t>BATERIA 24, CAP. 5 CCA 630 (+) DERECHA</t>
  </si>
  <si>
    <t>ALC-2</t>
  </si>
  <si>
    <t>ALC-BOT</t>
  </si>
  <si>
    <t xml:space="preserve">ALCOHOL AL 94%  </t>
  </si>
  <si>
    <t>BOTELLAS</t>
  </si>
  <si>
    <t>AIRE ACONDICIONADO TIPO SPLIT DE 24000 BTU</t>
  </si>
  <si>
    <t>A/C24000</t>
  </si>
  <si>
    <t>ALCOHOL AL 94%</t>
  </si>
  <si>
    <t>COMPENSACION EXTRAORDINARIA</t>
  </si>
  <si>
    <t>BATERIA 24, CAP. 5 CCA 630 (+) DERECHA.</t>
  </si>
  <si>
    <t>BPN-24</t>
  </si>
  <si>
    <t>BOLSAS PARA BASURA NEGRAS 23" X 30"</t>
  </si>
  <si>
    <t>MILLAR</t>
  </si>
  <si>
    <t>AIRE ACONDICIONADO TIPO SPLIT DE 36000 BTU</t>
  </si>
  <si>
    <t>A/C36000</t>
  </si>
  <si>
    <t>BOLSA PLASTICA 23 X 30 NEGRA</t>
  </si>
  <si>
    <t>COMPROBANTE DE DESPACHO DE EXISTENCIA</t>
  </si>
  <si>
    <t>BATERIA 24, CAP. 5 CCA 630 (+) INVERTIDA</t>
  </si>
  <si>
    <t>BPN-32</t>
  </si>
  <si>
    <t>BOLSAS PARA BASURA NEGRAS 32" X 40"</t>
  </si>
  <si>
    <t>ALC-1</t>
  </si>
  <si>
    <t>DOCENAS</t>
  </si>
  <si>
    <t>BANDEJA DE ESCRITORIO DOS NIVEL LEGAL</t>
  </si>
  <si>
    <t>CUADERNILLOS PARA EXÁMENES</t>
  </si>
  <si>
    <t>BATERIA 24, CAP. 5 CCA 630 (+) INVERTIDA.</t>
  </si>
  <si>
    <t>BPN-37</t>
  </si>
  <si>
    <t>BOLSAS PARA BASURA NEGRAS 37" 1/2 X 50"</t>
  </si>
  <si>
    <t>BANDEJAS DE ESCRITORIO TAMAÑO LEGAL</t>
  </si>
  <si>
    <t>GUÍAS DE ENTREGA</t>
  </si>
  <si>
    <t>BATERIA 27, CAP. 3 CCA 750 (+) DERECHA</t>
  </si>
  <si>
    <t>BPR-32</t>
  </si>
  <si>
    <t>BOLSAS PARA BASURA ROJAS 37" X 50"</t>
  </si>
  <si>
    <t>B-E-L-1</t>
  </si>
  <si>
    <t>PAQ. X 2</t>
  </si>
  <si>
    <t xml:space="preserve">BANDERITAS ADHESIVAS </t>
  </si>
  <si>
    <t>JUSTIFICACION DE AUSENCIAS</t>
  </si>
  <si>
    <t>BATERIA 27, CAP. 3 CCA 750 (+) DERECHA.</t>
  </si>
  <si>
    <t>BPT-24</t>
  </si>
  <si>
    <t>BOLSAS PARA BASURA TRANSPARENTES 23" X 30"</t>
  </si>
  <si>
    <t>BE-TL</t>
  </si>
  <si>
    <t xml:space="preserve">BANDERITAS ADHESIVAS CHICAS </t>
  </si>
  <si>
    <t>LIBRETAS DE CALIFICACIONES</t>
  </si>
  <si>
    <t>BATERIA 27, CAP. 3 CCA 750 (+) INVERTIDA</t>
  </si>
  <si>
    <t>BCJ-1</t>
  </si>
  <si>
    <t>BRILLO CON ESPONJA</t>
  </si>
  <si>
    <t>PAQ. X 12</t>
  </si>
  <si>
    <t>BANDERITA</t>
  </si>
  <si>
    <t>PAQ X 50</t>
  </si>
  <si>
    <t>BINDER CLIP 1 1/4"</t>
  </si>
  <si>
    <t>LIBRETAS DE CORRESPONDENCIA</t>
  </si>
  <si>
    <t>BATERIA 27, CAP. 3 CCA 750 (+) INVERTIDA.</t>
  </si>
  <si>
    <t>CEPILLO-IN</t>
  </si>
  <si>
    <t>CEPILLOS PLASTICOS PARA LIMPIAR INODOROS</t>
  </si>
  <si>
    <t>BAND-1</t>
  </si>
  <si>
    <t>PAQUETE</t>
  </si>
  <si>
    <t>BOLSAS PLASTICAS 23" X 30" NEGRA</t>
  </si>
  <si>
    <t>BINDER CLIP 2"</t>
  </si>
  <si>
    <t>REQUISICIONES PARA IMPRENTA</t>
  </si>
  <si>
    <t>BATERIA 8D, CCA 1200 (+) DERECHA</t>
  </si>
  <si>
    <t>CB-JUMBO</t>
  </si>
  <si>
    <t>CESTOS DE BASURA TAMAÑO JUMBO</t>
  </si>
  <si>
    <t>BT-24C5-630D</t>
  </si>
  <si>
    <t>BOLSAS PLASTICAS 32 X 40 NEGRA</t>
  </si>
  <si>
    <t>BINDER CLIP 3/4"</t>
  </si>
  <si>
    <t>SOLICITUD DE VACACIONES</t>
  </si>
  <si>
    <t>BATERIA NS40, CAP. 2 CCA 350  (+) DELGADO</t>
  </si>
  <si>
    <t>CB-TESC</t>
  </si>
  <si>
    <t>CESTOS DE BASURA TIPO ESCRITORIO</t>
  </si>
  <si>
    <t>BT-24C5-630D 1</t>
  </si>
  <si>
    <t>BOLSAS PLASTICAS 32" X 40" NEGRA</t>
  </si>
  <si>
    <t>BINDING CASE No. 50</t>
  </si>
  <si>
    <t>BATERIA NS40, CAPACIDAD 2 CCA 350 -18°C</t>
  </si>
  <si>
    <t>C-1</t>
  </si>
  <si>
    <t>CLORO</t>
  </si>
  <si>
    <t>CAJAS X 4</t>
  </si>
  <si>
    <t>BT-24C5-630I</t>
  </si>
  <si>
    <t>BINDING CASE No. 51</t>
  </si>
  <si>
    <t>LLANTAS N° 175/70 R13</t>
  </si>
  <si>
    <t>CET-1</t>
  </si>
  <si>
    <t>CUBO CON EXPRIMIDOR DE TRAPEADOR PLASTICO</t>
  </si>
  <si>
    <t>BT-24C5-630I 1</t>
  </si>
  <si>
    <t>BINDING CASE No. 51.</t>
  </si>
  <si>
    <t>LLANTAS N° 185/60 R14</t>
  </si>
  <si>
    <t>DESENG.CJA</t>
  </si>
  <si>
    <t>DESENGRASADOR RED BLASTER</t>
  </si>
  <si>
    <t>BT-27C3-750D</t>
  </si>
  <si>
    <t>BOLIGRAFO TINTA DE ACEITE AZUL</t>
  </si>
  <si>
    <t>LLANTAS N° 185/65 R15</t>
  </si>
  <si>
    <t>DESENG.GL</t>
  </si>
  <si>
    <t>DESENGRASADOR SUPERIOR</t>
  </si>
  <si>
    <t>GALON</t>
  </si>
  <si>
    <t>BT-27C3-750D 1</t>
  </si>
  <si>
    <t>BOLIGRAFOS CLASICOS-TINTA DE GEL ROJO</t>
  </si>
  <si>
    <t>LLANTAS N° 185/70 R14</t>
  </si>
  <si>
    <t>DESENGRASADOR</t>
  </si>
  <si>
    <t>BONAIRE</t>
  </si>
  <si>
    <t>DESINFECTANTE AMBIENTAL EN AEROSOL (BONAIRE)</t>
  </si>
  <si>
    <t>DOCENA</t>
  </si>
  <si>
    <t>BT-27C3-750I</t>
  </si>
  <si>
    <t>BOLIGRAFOS TINTA  DE GEL ROJA</t>
  </si>
  <si>
    <t>LLANTAS N° 185-60 R15</t>
  </si>
  <si>
    <t>D-AMONIO</t>
  </si>
  <si>
    <t>DESINFECTANTE AMONIO CUATERNARIO</t>
  </si>
  <si>
    <t>BT-27C3-750I 1</t>
  </si>
  <si>
    <t>CLORO  HIPOCLORITO 3.25%</t>
  </si>
  <si>
    <t>BOLIGRAFOS TINTA DE ACEITE AZUL</t>
  </si>
  <si>
    <t>LLANTAS N° 195 R15</t>
  </si>
  <si>
    <t>D-L</t>
  </si>
  <si>
    <t>DESINFECTANTE LIQUIDO</t>
  </si>
  <si>
    <t>BT-8D1200-D</t>
  </si>
  <si>
    <t>CLORO 3.25%</t>
  </si>
  <si>
    <t>BOLIGRAFOS TINTA DE ACEITE NEGRO</t>
  </si>
  <si>
    <t>LLANTAS N° 215/65 R16</t>
  </si>
  <si>
    <t>AIRWICK</t>
  </si>
  <si>
    <t>DESODORANTE AMBIENTAL EN AEROSOL</t>
  </si>
  <si>
    <t>BT-NS40-350D</t>
  </si>
  <si>
    <t>BOLIGRAFOS TINTA DE GEL AZUL</t>
  </si>
  <si>
    <t>LLANTAS N° 225/65 R17</t>
  </si>
  <si>
    <t>FRESHCLEAN</t>
  </si>
  <si>
    <t xml:space="preserve">DESODORANTE AMBIENTAL EN AEROSOL </t>
  </si>
  <si>
    <t>BT 40B19</t>
  </si>
  <si>
    <t>BOLIGRAFOS TINTA DE GEL NEGRO</t>
  </si>
  <si>
    <t>LLANTAS N° 265/65 R17</t>
  </si>
  <si>
    <t>DA-P</t>
  </si>
  <si>
    <t>DESODORANTE AMBIENTAL EN PASTILLAS</t>
  </si>
  <si>
    <t>CAJA X 48</t>
  </si>
  <si>
    <t>BINDERCLIP-1</t>
  </si>
  <si>
    <t>CAJITA</t>
  </si>
  <si>
    <t>BOLIGRAFOS TINTA GEL AZUL.</t>
  </si>
  <si>
    <t>LLANTAS N° 265/70 R16</t>
  </si>
  <si>
    <t>DOSIFICADOR-AT</t>
  </si>
  <si>
    <t>DOSIFICADOR AUTOMATICO</t>
  </si>
  <si>
    <t>BINDERCLIP-2</t>
  </si>
  <si>
    <t>BOLIGRAFOS TINTA ROJA</t>
  </si>
  <si>
    <t>LLANTAS N° 30 X 9.5 R15</t>
  </si>
  <si>
    <t>ESCOBA</t>
  </si>
  <si>
    <t>ESCOBAS CON FIBRA DE NYLON</t>
  </si>
  <si>
    <t>BINDERCLIP-3-4</t>
  </si>
  <si>
    <t>CAJA DE ARCHIVO LEGAL</t>
  </si>
  <si>
    <t>LLANTAS N° 700 R16</t>
  </si>
  <si>
    <t>RECICLAJE</t>
  </si>
  <si>
    <t>ESTACION DE RECICLAJE</t>
  </si>
  <si>
    <t>BC-50</t>
  </si>
  <si>
    <t>CERA CUENTA FACIL</t>
  </si>
  <si>
    <t>GEL-A</t>
  </si>
  <si>
    <t>GEL ALCOHOLADO (DOCENA)</t>
  </si>
  <si>
    <t>BC-51</t>
  </si>
  <si>
    <t>CINTA ADHESIVA DOBLE CONTACTO</t>
  </si>
  <si>
    <t>GEL-GALON</t>
  </si>
  <si>
    <t>GEL ALCOHOLADO (GALON)</t>
  </si>
  <si>
    <t>BC-51.</t>
  </si>
  <si>
    <t>CINTA ADHESIVA TRANSPARENTE CHICO</t>
  </si>
  <si>
    <t>GEL ALCOHOLADO</t>
  </si>
  <si>
    <t>GERMICIDA</t>
  </si>
  <si>
    <t>BTA-2</t>
  </si>
  <si>
    <t>DESODORANTE AMBIENTAL EN AEROSOL GLADE</t>
  </si>
  <si>
    <t>CINTA ENGOMADA CHOCOLATE 1 7/8"X50" YDS</t>
  </si>
  <si>
    <t>GUANTE-LIM</t>
  </si>
  <si>
    <t>GUANTES PARA LIMPIEZA</t>
  </si>
  <si>
    <t>BTGR-1</t>
  </si>
  <si>
    <t>CINTA ENGOMADA TRANSPARENTE 1 7/8"X50" YDS</t>
  </si>
  <si>
    <t>INS - A</t>
  </si>
  <si>
    <t>INSECTICIDA EN AREOSOL</t>
  </si>
  <si>
    <t>BTR-GEL</t>
  </si>
  <si>
    <t>DESODORANTE AMBIENTAL EN PASTILLAS (DOC)</t>
  </si>
  <si>
    <t>CLIPS JUMBO</t>
  </si>
  <si>
    <t>J-TOCADOR</t>
  </si>
  <si>
    <t>JABON DE TOCADOR</t>
  </si>
  <si>
    <t>BTA-1</t>
  </si>
  <si>
    <t>DETERGENTE EN POLVO 200 GRAMOS</t>
  </si>
  <si>
    <t>CLIPS JUMBO.</t>
  </si>
  <si>
    <t>DP-60</t>
  </si>
  <si>
    <t>DETERGENTE EN POLVO 60 UNIDAD</t>
  </si>
  <si>
    <t>BOLSAS</t>
  </si>
  <si>
    <t>BTN-1</t>
  </si>
  <si>
    <t>CORRECTOR LIQUIDO BLANCO</t>
  </si>
  <si>
    <t>LAVAPLATOS</t>
  </si>
  <si>
    <t xml:space="preserve">JABON LAVAPLATOS EN CREMA </t>
  </si>
  <si>
    <t>BTA-GEL</t>
  </si>
  <si>
    <t>DVD+RW 4X DE 4.7 GB</t>
  </si>
  <si>
    <t>JLM-1</t>
  </si>
  <si>
    <t>JABON LIQUIDO PARA MANOS</t>
  </si>
  <si>
    <t>BTN-GEL</t>
  </si>
  <si>
    <t>ESCOBA TIPO CEPILLO</t>
  </si>
  <si>
    <t>ENGRAPADORA DE ESCRITORIO</t>
  </si>
  <si>
    <t>JP-JOYA</t>
  </si>
  <si>
    <t>JABON EN POLVO DE 500 GRAMOS</t>
  </si>
  <si>
    <t>CAJA X 24</t>
  </si>
  <si>
    <t>KANGARU</t>
  </si>
  <si>
    <t>BTA-GEL1</t>
  </si>
  <si>
    <t xml:space="preserve">ENGRAPADORA DE METAL </t>
  </si>
  <si>
    <t>LAMPAZO-36</t>
  </si>
  <si>
    <t>LAMPAZO COMPLETO DE 36"</t>
  </si>
  <si>
    <t>BTR-1</t>
  </si>
  <si>
    <t>ESPONJA DE CELULOSA</t>
  </si>
  <si>
    <t>ETIQUETA ADHESIVA PARA SOBRES</t>
  </si>
  <si>
    <t>LETRERO</t>
  </si>
  <si>
    <t>LETRERO PISO MOJADO</t>
  </si>
  <si>
    <t>B-P-23-30</t>
  </si>
  <si>
    <t>FOLDER DE PLASTICO TRANSPARENTE TAMAÑO CARTA</t>
  </si>
  <si>
    <t>LIM-BAÑO</t>
  </si>
  <si>
    <t>LIMPIADOR DE BAÑO</t>
  </si>
  <si>
    <t>CAJAS X 12</t>
  </si>
  <si>
    <t>GANCHOS DE LEGAJAR ADHESIVO</t>
  </si>
  <si>
    <t>MT-AZUL</t>
  </si>
  <si>
    <t>MOTAS PARA TRAPEADOR AZUL</t>
  </si>
  <si>
    <t>GANCHOS DE LEGAJAR DE COLORES</t>
  </si>
  <si>
    <t>PT-A</t>
  </si>
  <si>
    <t>PALO DE TRAPEADOR DE ALUMINIO</t>
  </si>
  <si>
    <t xml:space="preserve">GANCHOS DE LEGAJAR PLASTICOS DE COLORES </t>
  </si>
  <si>
    <t>LIMPION</t>
  </si>
  <si>
    <t>PAÑO DE LIMPIEZA AMARILLO 16 X 16</t>
  </si>
  <si>
    <t>GOMA LIQUIDA BLANCA</t>
  </si>
  <si>
    <t>MT-1</t>
  </si>
  <si>
    <t>PAÑO-3M</t>
  </si>
  <si>
    <t>PAÑO TIPO ESPONJA 3M</t>
  </si>
  <si>
    <t>PAQ X 3</t>
  </si>
  <si>
    <t xml:space="preserve">INDICADOR DE PISO MOJADO </t>
  </si>
  <si>
    <t>GRAPAS STANDARD</t>
  </si>
  <si>
    <t>PH-1</t>
  </si>
  <si>
    <t>PAPEL HIGIENICO</t>
  </si>
  <si>
    <t>BULTO X 24</t>
  </si>
  <si>
    <t>BPN-23</t>
  </si>
  <si>
    <t>LAPIZ NEGRO No. 2</t>
  </si>
  <si>
    <t>PT-IND</t>
  </si>
  <si>
    <t>PAPEL HIGIENICO INDUSTRIAL</t>
  </si>
  <si>
    <t>BP-32N</t>
  </si>
  <si>
    <t>INSECTICIDA EN AREOSOL RAID</t>
  </si>
  <si>
    <t>LIBRETAS RAYADAS TAMAÑO CARTA</t>
  </si>
  <si>
    <t>PT-1</t>
  </si>
  <si>
    <t>PAPEL TOALLA</t>
  </si>
  <si>
    <t>BPN-32.</t>
  </si>
  <si>
    <t>LIBRETAS RAYADAS TAMAÑO CHICAS</t>
  </si>
  <si>
    <t>FAROLA</t>
  </si>
  <si>
    <t>POLVO LIMPIADOR (FAROLA)</t>
  </si>
  <si>
    <t>CAJAS</t>
  </si>
  <si>
    <t>LIBRETAS RAYADAS TAMAÑO LEGAL</t>
  </si>
  <si>
    <t>RBP-1</t>
  </si>
  <si>
    <t>RECOGEDOR DE BASURA PLASTICO</t>
  </si>
  <si>
    <t>CAJA</t>
  </si>
  <si>
    <t>LIGAS # 18 RESISTENTES</t>
  </si>
  <si>
    <t>TOALLITASCLORO</t>
  </si>
  <si>
    <t>TOALLITAS DESINFECTANTES DESECHABLES</t>
  </si>
  <si>
    <t>F-CM</t>
  </si>
  <si>
    <t>PAD</t>
  </si>
  <si>
    <t>JABON TOCADOR</t>
  </si>
  <si>
    <t>LIGAS # 33 RESISTENTES</t>
  </si>
  <si>
    <t>TECLADO</t>
  </si>
  <si>
    <t>TECLADOS CON CONECTOR USB GENIUS</t>
  </si>
  <si>
    <t>AUDIOVISUAL</t>
  </si>
  <si>
    <t>MARCADORES DE TABLERO COLOR NEGRO</t>
  </si>
  <si>
    <t>TRITURADORA</t>
  </si>
  <si>
    <t>TRITURADORA DE PAPEL</t>
  </si>
  <si>
    <t>CERA</t>
  </si>
  <si>
    <t>MARCADORES DE TABLERO COLOR ROJO</t>
  </si>
  <si>
    <t>UPS</t>
  </si>
  <si>
    <t>UPS - TIPO 3</t>
  </si>
  <si>
    <t>MARCADORES PERMANENTES COLOR AZUL</t>
  </si>
  <si>
    <t>IMPRESOS</t>
  </si>
  <si>
    <t>MARCADORES PERMANENTES COLOR NEGRO</t>
  </si>
  <si>
    <t>FG-4</t>
  </si>
  <si>
    <t>DOBLECONTACTO</t>
  </si>
  <si>
    <t>LIMPIADOR DESINFECTANTE Y DESODORANTE.</t>
  </si>
  <si>
    <t>MARCADORES PERMANENTES COLOR ROJO</t>
  </si>
  <si>
    <t>FCDE-1</t>
  </si>
  <si>
    <t>CADHESIVA</t>
  </si>
  <si>
    <t>ROLLO</t>
  </si>
  <si>
    <t>LIMPIADOR LIQUIDO DE VIDRIO</t>
  </si>
  <si>
    <t>MARCADORES PERMANENTES COLOR VERDE</t>
  </si>
  <si>
    <t>C-EX</t>
  </si>
  <si>
    <t>PAQ. 500/U</t>
  </si>
  <si>
    <t>CECH-2</t>
  </si>
  <si>
    <t xml:space="preserve">LIMPIADOR MULTIPROPOSITO </t>
  </si>
  <si>
    <t>MASKING TAPE DE 1"</t>
  </si>
  <si>
    <t>FGE-1</t>
  </si>
  <si>
    <t>CET-2</t>
  </si>
  <si>
    <t>PAQ X 6</t>
  </si>
  <si>
    <t xml:space="preserve">LIMPIAOR DESINFECTANTE Y DESODORANTE </t>
  </si>
  <si>
    <t>MASKING TAPE DE 2</t>
  </si>
  <si>
    <t>FLP-8</t>
  </si>
  <si>
    <t>CLIP-J</t>
  </si>
  <si>
    <t>MOPA PARA TRAPEAR AZUL</t>
  </si>
  <si>
    <t>MASKING TAPE DE 2"</t>
  </si>
  <si>
    <t>FRC-10</t>
  </si>
  <si>
    <t>C-J-1</t>
  </si>
  <si>
    <t>ORGANIZADOR DE ESCRITORIO MULTIUSO</t>
  </si>
  <si>
    <t>L- CORP.</t>
  </si>
  <si>
    <t xml:space="preserve">PAPEL BOND - CARTA  </t>
  </si>
  <si>
    <t>A-3</t>
  </si>
  <si>
    <t>C-3</t>
  </si>
  <si>
    <t>CAJA X 4</t>
  </si>
  <si>
    <t>PAPEL BOND - CARTA 8 1/2 X 11</t>
  </si>
  <si>
    <t>F-VAC</t>
  </si>
  <si>
    <t>C-2</t>
  </si>
  <si>
    <t>PAÑO DE LIMPIEZA MULTIUSO AZUL 12" X 12"</t>
  </si>
  <si>
    <t xml:space="preserve">PAPEL BOND - LEGAL  </t>
  </si>
  <si>
    <t>OFICINA</t>
  </si>
  <si>
    <t>PAPEL BOND - LEGAL 8 1/2 X 14</t>
  </si>
  <si>
    <t>PAPEL BOND BLANCO 8 1/2 X 11</t>
  </si>
  <si>
    <t>CLB-1</t>
  </si>
  <si>
    <t>PAPEL HIGIENICO 1000 HOJAS</t>
  </si>
  <si>
    <t>PAPEL BOND BLANCO 81/2X13</t>
  </si>
  <si>
    <t xml:space="preserve">PAPEL HIGIENICO 400 HOJAS </t>
  </si>
  <si>
    <t>PAPEL BOND BLANCO 81/2X14</t>
  </si>
  <si>
    <t>PAPEL HIGIENICO 48 C/U</t>
  </si>
  <si>
    <t>PAPEL CARBON 8 1/2X13</t>
  </si>
  <si>
    <t>PAPEL MANILA EN ROLLO DE 36"</t>
  </si>
  <si>
    <t>PAPEL MANILA EN ROLLO DE COLORES DE 48"</t>
  </si>
  <si>
    <t xml:space="preserve">PAPEL TOALLA </t>
  </si>
  <si>
    <t>PAPEL PARA SUMADORA</t>
  </si>
  <si>
    <t>PAPEL TOALLA.</t>
  </si>
  <si>
    <t>PERFORADORA DOS HUECOS</t>
  </si>
  <si>
    <t>PERFORADORA DOS HUECOS.</t>
  </si>
  <si>
    <t xml:space="preserve">RASTRILLO DE METAL </t>
  </si>
  <si>
    <t>REGLA DE PLASTICO DE 12"</t>
  </si>
  <si>
    <t>RESALTADORES DE COLOR AMARILLO</t>
  </si>
  <si>
    <t>GLADE-1</t>
  </si>
  <si>
    <t>RECOGEDOR PLASTICO</t>
  </si>
  <si>
    <t>RESALTADORES DE COLOR CELESTE</t>
  </si>
  <si>
    <t>TOALLITAS DESINFECTANTE.</t>
  </si>
  <si>
    <t>RESALTADORES DE COLOR NARANJA</t>
  </si>
  <si>
    <t>DA-P 2</t>
  </si>
  <si>
    <t>TOALLITAS DESINFECTANTES</t>
  </si>
  <si>
    <t>RESALTADORES DE COLOR ROSADO</t>
  </si>
  <si>
    <t>D-P-200</t>
  </si>
  <si>
    <t>RESALTADORES DE COLOR VERDE</t>
  </si>
  <si>
    <t xml:space="preserve">SACA GRAPAS </t>
  </si>
  <si>
    <t>Sello Universidad de Panamá</t>
  </si>
  <si>
    <t>DVD+RW</t>
  </si>
  <si>
    <t>CAJA X 5</t>
  </si>
  <si>
    <t xml:space="preserve">SET DE CUATRO MARCADORES PARA TABLEROS </t>
  </si>
  <si>
    <t>E-E-1</t>
  </si>
  <si>
    <t>SET DE MARCADORES CON BORRADOR DE TABLERO</t>
  </si>
  <si>
    <t>ENGRAPADORA</t>
  </si>
  <si>
    <t>SOBRES BLANCOS # 10</t>
  </si>
  <si>
    <t>ETC-1</t>
  </si>
  <si>
    <t>SOBRES DE MANILA 10X13</t>
  </si>
  <si>
    <t>SOBRES DE MANILA 15X18</t>
  </si>
  <si>
    <t>EC-1</t>
  </si>
  <si>
    <t>SOBRES DE MANILA 6X9</t>
  </si>
  <si>
    <t>SOBRES DE MANILA 9X12</t>
  </si>
  <si>
    <t>ETIQUETA</t>
  </si>
  <si>
    <t>TABLERO BLANCO TAMAÑO 3 X 4</t>
  </si>
  <si>
    <t>F-PLASTICO</t>
  </si>
  <si>
    <t>PAQUETE X 5</t>
  </si>
  <si>
    <t>TIJERA DE 8"</t>
  </si>
  <si>
    <t>GL-ADHESIVO</t>
  </si>
  <si>
    <t>TIJERAS MULTIUSOS</t>
  </si>
  <si>
    <t>GL-COL</t>
  </si>
  <si>
    <t>TINTA BCI -24CLR</t>
  </si>
  <si>
    <t>GOMA</t>
  </si>
  <si>
    <t>GLPC-1</t>
  </si>
  <si>
    <t>TINTA BROTHER LC-51BK (NEGRO)</t>
  </si>
  <si>
    <t>GSTD-5</t>
  </si>
  <si>
    <t>TINTA BROTHER LC-51C (CYAN)</t>
  </si>
  <si>
    <t>LAP-N2</t>
  </si>
  <si>
    <t>TINTA BROTHER LC-51C (MAGENTA)</t>
  </si>
  <si>
    <t>LIB X 11</t>
  </si>
  <si>
    <t>TINTA BROTHER LC-51C (YELLOW)</t>
  </si>
  <si>
    <t>LIB X 13</t>
  </si>
  <si>
    <t>TINTA CANON BCI-24BK</t>
  </si>
  <si>
    <t>L-18</t>
  </si>
  <si>
    <t>PAQUETES</t>
  </si>
  <si>
    <t>TINTA CANON BX-3 NEGRA</t>
  </si>
  <si>
    <t>L-33</t>
  </si>
  <si>
    <t>TINTA CANON CL-31</t>
  </si>
  <si>
    <t>MAR-TAB-NEG</t>
  </si>
  <si>
    <t>TINTA CANON PG-140 XL NEGRA</t>
  </si>
  <si>
    <t>MAR-TAB-ROJO</t>
  </si>
  <si>
    <t>IPM-1</t>
  </si>
  <si>
    <t>TINTA CANON PG-40</t>
  </si>
  <si>
    <t>M-PERM-A</t>
  </si>
  <si>
    <t>TINTA CYAN CANON BCI-3EC</t>
  </si>
  <si>
    <t>M-PERM-N</t>
  </si>
  <si>
    <t>I-A</t>
  </si>
  <si>
    <t>TINTA HP 02 NEGRO</t>
  </si>
  <si>
    <t>M-PERM-R</t>
  </si>
  <si>
    <t>TINTA HP 51625 AL</t>
  </si>
  <si>
    <t>M-PERM-V</t>
  </si>
  <si>
    <t>TINTA HP 51645</t>
  </si>
  <si>
    <t>TINTA HP 51649 AL</t>
  </si>
  <si>
    <t>MT-2</t>
  </si>
  <si>
    <t>J-T-2</t>
  </si>
  <si>
    <t>TINTA HP 6625 AL</t>
  </si>
  <si>
    <t>PBX-11</t>
  </si>
  <si>
    <t>RESMAS</t>
  </si>
  <si>
    <t>TINTA HP 950 NEGRA CN049AL</t>
  </si>
  <si>
    <t>PBX-13</t>
  </si>
  <si>
    <t>TINTA HP 951 CELESTE CN050AL</t>
  </si>
  <si>
    <t>PBX-14</t>
  </si>
  <si>
    <t>TINTA HP 951 MAGENTA CN051AL</t>
  </si>
  <si>
    <t>PC-13</t>
  </si>
  <si>
    <t>CAJITAS</t>
  </si>
  <si>
    <t>TINTA HP 951 YELLOW CN052AL</t>
  </si>
  <si>
    <t>PM-R</t>
  </si>
  <si>
    <t>TINTA HP C1823DL</t>
  </si>
  <si>
    <t>PM-COLOR</t>
  </si>
  <si>
    <t>TINTA HP C4912 A</t>
  </si>
  <si>
    <t>P-SUMADORA</t>
  </si>
  <si>
    <t>TINTA HP C6578DL</t>
  </si>
  <si>
    <t>REGLA</t>
  </si>
  <si>
    <t>LRTC</t>
  </si>
  <si>
    <t>TINTA HP C8727</t>
  </si>
  <si>
    <t>R - AMARILLO</t>
  </si>
  <si>
    <t>TINTA HP C8728</t>
  </si>
  <si>
    <t>R - CELESTE</t>
  </si>
  <si>
    <t>TINTA LEXMARK  TRICOLOR 15M2619 L</t>
  </si>
  <si>
    <t>R - ROSADO</t>
  </si>
  <si>
    <t>TINTA LEXMARK NEGRA 18L0032</t>
  </si>
  <si>
    <t>SG-1</t>
  </si>
  <si>
    <t>TINTA MAGENTA CANON BCI-3EM</t>
  </si>
  <si>
    <t>SET-MAR</t>
  </si>
  <si>
    <t>SET</t>
  </si>
  <si>
    <t>TINTA NEGRA EPSON S187093</t>
  </si>
  <si>
    <t>SB-10</t>
  </si>
  <si>
    <t>CAJA X 500</t>
  </si>
  <si>
    <t>D-L-1</t>
  </si>
  <si>
    <t>TINTA NEGRA EPSON S189108</t>
  </si>
  <si>
    <t>SM-10X13</t>
  </si>
  <si>
    <t>CAJA X 250</t>
  </si>
  <si>
    <t>LP-VIDRIO</t>
  </si>
  <si>
    <t>TINTA PG-30 BK</t>
  </si>
  <si>
    <t>SM-15X18</t>
  </si>
  <si>
    <t>LM-1</t>
  </si>
  <si>
    <t>TINTA TRICOLOR BC-05</t>
  </si>
  <si>
    <t>SM-6X9</t>
  </si>
  <si>
    <t>D-L-2</t>
  </si>
  <si>
    <t xml:space="preserve">CAJA X 4 </t>
  </si>
  <si>
    <t>TINTA YELLOW CANON BCI-3EY</t>
  </si>
  <si>
    <t>SM-9X12</t>
  </si>
  <si>
    <t>CAJA X 25</t>
  </si>
  <si>
    <t>R13-175/70</t>
  </si>
  <si>
    <t>TONER CANON GPR-42</t>
  </si>
  <si>
    <t>TIJERA</t>
  </si>
  <si>
    <t>R14-185/60</t>
  </si>
  <si>
    <t>TONER CANON GPR-48</t>
  </si>
  <si>
    <t>T-BCI-24CLR</t>
  </si>
  <si>
    <t>R15-185/65</t>
  </si>
  <si>
    <t>TONER HP 80X</t>
  </si>
  <si>
    <t>TB-LC51BK</t>
  </si>
  <si>
    <t>R14-185/70</t>
  </si>
  <si>
    <t>TONER HP C3903 A</t>
  </si>
  <si>
    <t>TB-LC51C</t>
  </si>
  <si>
    <t>R15-185/60</t>
  </si>
  <si>
    <t>TONER HP C3906 A</t>
  </si>
  <si>
    <t>TB-LC51M</t>
  </si>
  <si>
    <t>R15-195</t>
  </si>
  <si>
    <t>TONER HP CE278A</t>
  </si>
  <si>
    <t>TB-LC51Y</t>
  </si>
  <si>
    <t>R16-215/65</t>
  </si>
  <si>
    <t>TONER HP CF280A</t>
  </si>
  <si>
    <t>T-BCI-24BK</t>
  </si>
  <si>
    <t>R17-225/65</t>
  </si>
  <si>
    <t>TONER HP Q2612A</t>
  </si>
  <si>
    <t>TC-BX3</t>
  </si>
  <si>
    <t>R17-265/65</t>
  </si>
  <si>
    <t>TONER HP Q2613A</t>
  </si>
  <si>
    <t>T-CL31</t>
  </si>
  <si>
    <t>R16-265/70</t>
  </si>
  <si>
    <t>TONER HP Q285E</t>
  </si>
  <si>
    <t>TPG-140XL</t>
  </si>
  <si>
    <t>R15-30</t>
  </si>
  <si>
    <t>TONER HP Q5951A CYAN</t>
  </si>
  <si>
    <t>TPG-40</t>
  </si>
  <si>
    <t>R16-700</t>
  </si>
  <si>
    <t>TONER HP Q7551A</t>
  </si>
  <si>
    <t>TCBCI-3EC</t>
  </si>
  <si>
    <t>TONER HPQ285A</t>
  </si>
  <si>
    <t>THP-02</t>
  </si>
  <si>
    <t>TONER KYOCERA -MITA - 132</t>
  </si>
  <si>
    <t>THP-25AL</t>
  </si>
  <si>
    <t>TONER KYOCERA -MITA - 172-1320D</t>
  </si>
  <si>
    <t>THP-45</t>
  </si>
  <si>
    <t>TONER KYOCERA -MITA - 677</t>
  </si>
  <si>
    <t>THP-49AL</t>
  </si>
  <si>
    <t>TONER KYOCERA -MITA - 8507 BLACK</t>
  </si>
  <si>
    <t>THP-6625 AL</t>
  </si>
  <si>
    <t>TONER KYOCERA -MITA - 8507 CYAN</t>
  </si>
  <si>
    <t>THP-CN049AL</t>
  </si>
  <si>
    <t>TONER KYOCERA -MITA - 8507 MAGENTA</t>
  </si>
  <si>
    <t>THP-CN050AL</t>
  </si>
  <si>
    <t>M-T-2</t>
  </si>
  <si>
    <t>TONER KYOCERA -MITA - 8507 YELLOW</t>
  </si>
  <si>
    <t>THP-CN051AL</t>
  </si>
  <si>
    <t>TONER KYOCERA -MITA - TK-1122</t>
  </si>
  <si>
    <t>THP-CN052AL</t>
  </si>
  <si>
    <t>M-T-3</t>
  </si>
  <si>
    <t>TONER KYOCERA -MITA - TK-142</t>
  </si>
  <si>
    <t>THP-23</t>
  </si>
  <si>
    <t>TONER KYOCERA -MITA - TK-421</t>
  </si>
  <si>
    <t>THP-82</t>
  </si>
  <si>
    <t>OEM</t>
  </si>
  <si>
    <t>TONER LEXMARK 264</t>
  </si>
  <si>
    <t>THP-C6578DL</t>
  </si>
  <si>
    <t>TONER LEXMARK 504H (MS610)</t>
  </si>
  <si>
    <t>THP-27</t>
  </si>
  <si>
    <t>TONER LEXMARK 604X (MX611)</t>
  </si>
  <si>
    <t>THP-28</t>
  </si>
  <si>
    <t>PLA-12</t>
  </si>
  <si>
    <t>TONER PANASONIC KXP453</t>
  </si>
  <si>
    <t>TL- 19</t>
  </si>
  <si>
    <t>TONER RICOH MP501/MP601</t>
  </si>
  <si>
    <t>TL-18L0032</t>
  </si>
  <si>
    <t>PB-C</t>
  </si>
  <si>
    <t>UNIDAD DE IMAGEN LEXMARK MX322/521</t>
  </si>
  <si>
    <t>TMBCI-3EM</t>
  </si>
  <si>
    <t>PBX11.</t>
  </si>
  <si>
    <t xml:space="preserve">UNIFORME </t>
  </si>
  <si>
    <t>TE-S187093</t>
  </si>
  <si>
    <t>PB-L</t>
  </si>
  <si>
    <t>TE-S189108</t>
  </si>
  <si>
    <t>PBX-14-B</t>
  </si>
  <si>
    <t>TPG-30BK</t>
  </si>
  <si>
    <t>TT-BC-05</t>
  </si>
  <si>
    <t>TYBCI-3EY</t>
  </si>
  <si>
    <t>CANON-GPR-42</t>
  </si>
  <si>
    <t>CANON-GPR-48</t>
  </si>
  <si>
    <t>THP-80X</t>
  </si>
  <si>
    <t>P-H-2</t>
  </si>
  <si>
    <t>BULTO X 48</t>
  </si>
  <si>
    <t>THP-03A</t>
  </si>
  <si>
    <t>P-H-3</t>
  </si>
  <si>
    <t>THP-06A</t>
  </si>
  <si>
    <t>PH-2</t>
  </si>
  <si>
    <t>THP-CE278A</t>
  </si>
  <si>
    <t>THP-Q2612A</t>
  </si>
  <si>
    <t>THP-Q2613A</t>
  </si>
  <si>
    <t>THP-Q285A</t>
  </si>
  <si>
    <t>THP-Q51AC</t>
  </si>
  <si>
    <t>THP-Q7551A</t>
  </si>
  <si>
    <t>P-T-3</t>
  </si>
  <si>
    <t>TK-132</t>
  </si>
  <si>
    <t>PT-2</t>
  </si>
  <si>
    <t>TK-172</t>
  </si>
  <si>
    <t>PER-2H</t>
  </si>
  <si>
    <t>TONER HP Q285A</t>
  </si>
  <si>
    <t>TK-677</t>
  </si>
  <si>
    <t>PER-2H-1</t>
  </si>
  <si>
    <t>TK-8507K</t>
  </si>
  <si>
    <t>TK-8507C</t>
  </si>
  <si>
    <t>RM-1</t>
  </si>
  <si>
    <t>TK-8507M</t>
  </si>
  <si>
    <t>TK-142</t>
  </si>
  <si>
    <t>TK-8507Y</t>
  </si>
  <si>
    <t>RP-1</t>
  </si>
  <si>
    <t>TK-1122</t>
  </si>
  <si>
    <t>TK-421</t>
  </si>
  <si>
    <t>LEXMARK-264</t>
  </si>
  <si>
    <t>LEXMARK-504X</t>
  </si>
  <si>
    <t>R - NARANJA</t>
  </si>
  <si>
    <t>LEXMARK-604X</t>
  </si>
  <si>
    <t>TKXP-453</t>
  </si>
  <si>
    <t xml:space="preserve">R - VERDE </t>
  </si>
  <si>
    <t>RICOH501-601</t>
  </si>
  <si>
    <t>UNIMAGEN</t>
  </si>
  <si>
    <t>SELLO-UP</t>
  </si>
  <si>
    <t>SET-M1</t>
  </si>
  <si>
    <t>UNIFORME</t>
  </si>
  <si>
    <t>TB3-4</t>
  </si>
  <si>
    <t>TD-1</t>
  </si>
  <si>
    <t>REPUESTO</t>
  </si>
  <si>
    <t>T-M-1</t>
  </si>
  <si>
    <t>THP-80A</t>
  </si>
  <si>
    <t>THP-Q285-A</t>
  </si>
  <si>
    <t>T-D-1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</si>
</sst>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[$B/.-180A]\ #,##0.00;[Red][$B/.-180A]\ #,##0.00"/>
    <numFmt numFmtId="166" formatCode="00"/>
    <numFmt numFmtId="167" formatCode="000"/>
    <numFmt numFmtId="168" formatCode="0.00000"/>
    <numFmt numFmtId="169" formatCode="#,##0.00000;[Red]#,##0.00000"/>
    <numFmt numFmtId="170" formatCode="_ * #,##0.00_ ;_ * \-#,##0.00_ ;_ * &quot;-&quot;??_ ;_ @_ "/>
    <numFmt numFmtId="171" formatCode="&quot;B/.&quot;#,##0.00"/>
    <numFmt numFmtId="172" formatCode="0000"/>
    <numFmt numFmtId="173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1"/>
      <color theme="5" tint="-0.249977111117893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2" fillId="0" borderId="0"/>
  </cellStyleXfs>
  <cellXfs count="153">
    <xf numFmtId="0" fontId="0" fillId="0" borderId="0" xfId="0"/>
    <xf numFmtId="0" fontId="2" fillId="0" borderId="0" xfId="1" applyProtection="1">
      <protection hidden="1"/>
    </xf>
    <xf numFmtId="0" fontId="7" fillId="0" borderId="4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3" fillId="0" borderId="0" xfId="1" applyFont="1" applyProtection="1">
      <protection hidden="1"/>
    </xf>
    <xf numFmtId="166" fontId="2" fillId="0" borderId="0" xfId="1" applyNumberFormat="1" applyAlignment="1" applyProtection="1">
      <alignment horizontal="center"/>
      <protection hidden="1"/>
    </xf>
    <xf numFmtId="167" fontId="12" fillId="0" borderId="0" xfId="1" applyNumberFormat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2" fontId="2" fillId="0" borderId="0" xfId="1" applyNumberFormat="1" applyAlignment="1" applyProtection="1">
      <alignment horizontal="right"/>
      <protection hidden="1"/>
    </xf>
    <xf numFmtId="164" fontId="2" fillId="0" borderId="0" xfId="1" applyNumberFormat="1" applyAlignment="1" applyProtection="1">
      <alignment horizontal="right"/>
      <protection hidden="1"/>
    </xf>
    <xf numFmtId="168" fontId="2" fillId="0" borderId="0" xfId="1" applyNumberFormat="1" applyAlignment="1" applyProtection="1">
      <alignment horizontal="right"/>
      <protection hidden="1"/>
    </xf>
    <xf numFmtId="169" fontId="2" fillId="0" borderId="0" xfId="1" applyNumberFormat="1" applyAlignment="1" applyProtection="1">
      <alignment horizontal="right"/>
      <protection hidden="1"/>
    </xf>
    <xf numFmtId="164" fontId="2" fillId="0" borderId="0" xfId="1" applyNumberFormat="1" applyProtection="1">
      <protection hidden="1"/>
    </xf>
    <xf numFmtId="169" fontId="2" fillId="0" borderId="0" xfId="1" applyNumberFormat="1" applyAlignment="1" applyProtection="1">
      <alignment horizontal="left"/>
      <protection hidden="1"/>
    </xf>
    <xf numFmtId="165" fontId="2" fillId="0" borderId="0" xfId="1" applyNumberFormat="1" applyAlignment="1" applyProtection="1">
      <alignment horizontal="right"/>
      <protection hidden="1"/>
    </xf>
    <xf numFmtId="165" fontId="3" fillId="0" borderId="0" xfId="1" applyNumberFormat="1" applyFont="1" applyAlignment="1" applyProtection="1">
      <alignment horizontal="right"/>
      <protection hidden="1"/>
    </xf>
    <xf numFmtId="0" fontId="14" fillId="0" borderId="0" xfId="1" applyFont="1" applyAlignment="1" applyProtection="1">
      <alignment horizontal="left"/>
      <protection hidden="1"/>
    </xf>
    <xf numFmtId="0" fontId="16" fillId="0" borderId="0" xfId="8" applyFont="1"/>
    <xf numFmtId="0" fontId="1" fillId="0" borderId="0" xfId="8" applyFont="1"/>
    <xf numFmtId="0" fontId="3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right"/>
      <protection hidden="1"/>
    </xf>
    <xf numFmtId="0" fontId="3" fillId="0" borderId="0" xfId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center"/>
      <protection hidden="1"/>
    </xf>
    <xf numFmtId="0" fontId="2" fillId="0" borderId="0" xfId="1" applyAlignment="1" applyProtection="1">
      <alignment horizontal="left"/>
      <protection hidden="1"/>
    </xf>
    <xf numFmtId="0" fontId="7" fillId="0" borderId="16" xfId="1" applyFont="1" applyBorder="1" applyAlignment="1" applyProtection="1">
      <alignment horizontal="center" vertical="center"/>
      <protection locked="0"/>
    </xf>
    <xf numFmtId="0" fontId="3" fillId="0" borderId="0" xfId="6" applyFont="1" applyAlignment="1">
      <alignment horizontal="center"/>
    </xf>
    <xf numFmtId="0" fontId="2" fillId="0" borderId="0" xfId="1"/>
    <xf numFmtId="0" fontId="5" fillId="0" borderId="2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9" fillId="0" borderId="0" xfId="1" applyFont="1" applyAlignment="1">
      <alignment horizontal="centerContinuous"/>
    </xf>
    <xf numFmtId="0" fontId="2" fillId="0" borderId="0" xfId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3" fillId="0" borderId="0" xfId="1" applyFont="1"/>
    <xf numFmtId="0" fontId="2" fillId="0" borderId="0" xfId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2" xfId="1" applyBorder="1" applyAlignment="1">
      <alignment horizontal="left" shrinkToFit="1"/>
    </xf>
    <xf numFmtId="2" fontId="5" fillId="0" borderId="2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0" fontId="20" fillId="0" borderId="9" xfId="1" applyFont="1" applyBorder="1" applyAlignment="1">
      <alignment vertical="center"/>
    </xf>
    <xf numFmtId="0" fontId="3" fillId="0" borderId="10" xfId="1" applyFont="1" applyBorder="1" applyAlignment="1">
      <alignment horizontal="left"/>
    </xf>
    <xf numFmtId="171" fontId="19" fillId="0" borderId="11" xfId="1" applyNumberFormat="1" applyFont="1" applyBorder="1" applyAlignment="1">
      <alignment horizontal="right"/>
    </xf>
    <xf numFmtId="0" fontId="20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165" fontId="2" fillId="0" borderId="2" xfId="1" applyNumberFormat="1" applyBorder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2" applyFont="1"/>
    <xf numFmtId="0" fontId="2" fillId="0" borderId="0" xfId="2" applyFont="1"/>
    <xf numFmtId="0" fontId="1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1" applyAlignment="1">
      <alignment horizontal="right"/>
    </xf>
    <xf numFmtId="0" fontId="10" fillId="0" borderId="0" xfId="8" applyFont="1"/>
    <xf numFmtId="0" fontId="3" fillId="0" borderId="0" xfId="6" applyFont="1" applyAlignment="1">
      <alignment horizontal="center" vertical="center" wrapText="1"/>
    </xf>
    <xf numFmtId="0" fontId="3" fillId="0" borderId="18" xfId="6" applyFont="1" applyBorder="1" applyAlignment="1">
      <alignment horizontal="center" vertical="center" wrapText="1"/>
    </xf>
    <xf numFmtId="0" fontId="23" fillId="0" borderId="17" xfId="0" applyFont="1" applyBorder="1"/>
    <xf numFmtId="0" fontId="10" fillId="0" borderId="0" xfId="9" applyFont="1"/>
    <xf numFmtId="2" fontId="10" fillId="0" borderId="0" xfId="9" applyNumberFormat="1" applyFont="1"/>
    <xf numFmtId="173" fontId="10" fillId="0" borderId="0" xfId="9" applyNumberFormat="1" applyFont="1"/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8" applyFont="1" applyAlignment="1">
      <alignment horizontal="center"/>
    </xf>
    <xf numFmtId="0" fontId="23" fillId="0" borderId="0" xfId="0" applyFont="1"/>
    <xf numFmtId="0" fontId="24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5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26" fillId="0" borderId="0" xfId="8" applyFont="1"/>
    <xf numFmtId="0" fontId="23" fillId="0" borderId="0" xfId="9" applyFont="1"/>
    <xf numFmtId="15" fontId="23" fillId="0" borderId="0" xfId="9" applyNumberFormat="1" applyFont="1"/>
    <xf numFmtId="173" fontId="10" fillId="0" borderId="0" xfId="8" applyNumberFormat="1" applyFont="1"/>
    <xf numFmtId="0" fontId="23" fillId="0" borderId="0" xfId="8" applyFont="1" applyProtection="1">
      <protection locked="0"/>
    </xf>
    <xf numFmtId="0" fontId="23" fillId="0" borderId="17" xfId="8" applyFont="1" applyBorder="1" applyProtection="1">
      <protection locked="0"/>
    </xf>
    <xf numFmtId="0" fontId="27" fillId="0" borderId="0" xfId="6" applyFont="1" applyAlignment="1">
      <alignment horizontal="center" vertical="center" wrapText="1"/>
    </xf>
    <xf numFmtId="0" fontId="10" fillId="4" borderId="12" xfId="9" applyFont="1" applyFill="1" applyBorder="1"/>
    <xf numFmtId="0" fontId="10" fillId="0" borderId="12" xfId="9" applyFont="1" applyBorder="1"/>
    <xf numFmtId="0" fontId="10" fillId="0" borderId="12" xfId="8" applyFont="1" applyBorder="1"/>
    <xf numFmtId="0" fontId="10" fillId="4" borderId="12" xfId="8" applyFont="1" applyFill="1" applyBorder="1"/>
    <xf numFmtId="0" fontId="27" fillId="3" borderId="17" xfId="6" applyFont="1" applyFill="1" applyBorder="1" applyAlignment="1">
      <alignment horizontal="left" vertical="center" wrapText="1"/>
    </xf>
    <xf numFmtId="0" fontId="10" fillId="4" borderId="13" xfId="9" applyFont="1" applyFill="1" applyBorder="1"/>
    <xf numFmtId="0" fontId="27" fillId="3" borderId="17" xfId="6" applyFont="1" applyFill="1" applyBorder="1" applyAlignment="1">
      <alignment vertical="center" wrapText="1"/>
    </xf>
    <xf numFmtId="0" fontId="10" fillId="0" borderId="13" xfId="9" applyFont="1" applyBorder="1"/>
    <xf numFmtId="0" fontId="27" fillId="3" borderId="17" xfId="6" applyFont="1" applyFill="1" applyBorder="1" applyAlignment="1">
      <alignment horizontal="center" vertical="center" wrapText="1"/>
    </xf>
    <xf numFmtId="0" fontId="3" fillId="0" borderId="0" xfId="8" applyFont="1"/>
    <xf numFmtId="0" fontId="28" fillId="0" borderId="0" xfId="8" applyFont="1"/>
    <xf numFmtId="0" fontId="28" fillId="5" borderId="0" xfId="8" applyFont="1" applyFill="1" applyAlignment="1">
      <alignment horizontal="center"/>
    </xf>
    <xf numFmtId="0" fontId="2" fillId="0" borderId="0" xfId="1" applyAlignment="1" applyProtection="1">
      <alignment horizontal="left"/>
      <protection hidden="1"/>
    </xf>
    <xf numFmtId="0" fontId="2" fillId="0" borderId="0" xfId="1" applyAlignment="1" applyProtection="1">
      <alignment horizontal="center"/>
      <protection hidden="1"/>
    </xf>
    <xf numFmtId="0" fontId="13" fillId="0" borderId="0" xfId="1" applyFont="1" applyAlignment="1" applyProtection="1">
      <alignment horizontal="center"/>
      <protection hidden="1"/>
    </xf>
    <xf numFmtId="0" fontId="11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right"/>
      <protection hidden="1"/>
    </xf>
    <xf numFmtId="0" fontId="3" fillId="0" borderId="0" xfId="1" applyFont="1" applyAlignment="1" applyProtection="1">
      <alignment horizontal="left"/>
      <protection hidden="1"/>
    </xf>
    <xf numFmtId="0" fontId="2" fillId="0" borderId="0" xfId="2" applyFont="1" applyAlignment="1">
      <alignment horizontal="center"/>
    </xf>
    <xf numFmtId="0" fontId="2" fillId="0" borderId="2" xfId="1" applyBorder="1" applyAlignment="1">
      <alignment horizontal="left"/>
    </xf>
    <xf numFmtId="0" fontId="2" fillId="0" borderId="2" xfId="1" applyBorder="1" applyAlignment="1">
      <alignment horizontal="center"/>
    </xf>
    <xf numFmtId="0" fontId="3" fillId="0" borderId="0" xfId="1" applyFont="1"/>
    <xf numFmtId="0" fontId="1" fillId="0" borderId="7" xfId="2" applyFont="1" applyBorder="1" applyAlignment="1">
      <alignment horizontal="left"/>
    </xf>
    <xf numFmtId="0" fontId="1" fillId="0" borderId="0" xfId="2" applyFont="1" applyAlignment="1">
      <alignment horizontal="center"/>
    </xf>
    <xf numFmtId="0" fontId="2" fillId="0" borderId="2" xfId="1" applyBorder="1" applyAlignment="1" applyProtection="1">
      <alignment horizontal="left" wrapText="1"/>
      <protection locked="0"/>
    </xf>
    <xf numFmtId="0" fontId="2" fillId="0" borderId="2" xfId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7" fillId="0" borderId="7" xfId="1" applyFont="1" applyBorder="1" applyAlignment="1" applyProtection="1">
      <alignment horizontal="left"/>
      <protection locked="0"/>
    </xf>
    <xf numFmtId="0" fontId="6" fillId="0" borderId="0" xfId="1" applyFont="1"/>
    <xf numFmtId="0" fontId="6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172" fontId="17" fillId="0" borderId="2" xfId="2" applyNumberFormat="1" applyFont="1" applyBorder="1" applyAlignment="1">
      <alignment horizontal="center" vertical="center"/>
    </xf>
    <xf numFmtId="0" fontId="7" fillId="0" borderId="7" xfId="1" applyFont="1" applyBorder="1" applyProtection="1">
      <protection locked="0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7" fillId="0" borderId="2" xfId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10">
    <cellStyle name="Hipervínculo 2" xfId="3" xr:uid="{00000000-0005-0000-0000-000000000000}"/>
    <cellStyle name="Millares 2" xfId="4" xr:uid="{00000000-0005-0000-0000-000001000000}"/>
    <cellStyle name="Normal" xfId="0" builtinId="0"/>
    <cellStyle name="Normal 2" xfId="5" xr:uid="{00000000-0005-0000-0000-000003000000}"/>
    <cellStyle name="Normal 2 2" xfId="1" xr:uid="{00000000-0005-0000-0000-000004000000}"/>
    <cellStyle name="Normal 2 2 2" xfId="8" xr:uid="{00000000-0005-0000-0000-000005000000}"/>
    <cellStyle name="Normal 2 3" xfId="2" xr:uid="{00000000-0005-0000-0000-000006000000}"/>
    <cellStyle name="Normal 2 4" xfId="9" xr:uid="{09805184-A22D-4213-939D-AE0746565784}"/>
    <cellStyle name="Normal 3" xfId="6" xr:uid="{00000000-0005-0000-0000-000007000000}"/>
    <cellStyle name="Normal 4" xfId="7" xr:uid="{00000000-0005-0000-0000-000008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3" formatCode="0.00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112888</xdr:colOff>
      <xdr:row>36</xdr:row>
      <xdr:rowOff>45152</xdr:rowOff>
    </xdr:from>
    <xdr:to>
      <xdr:col>10</xdr:col>
      <xdr:colOff>651933</xdr:colOff>
      <xdr:row>37</xdr:row>
      <xdr:rowOff>101599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9092E03-E3F4-466E-8A73-2F8D5DDC20EA}"/>
            </a:ext>
          </a:extLst>
        </xdr:cNvPr>
        <xdr:cNvSpPr/>
      </xdr:nvSpPr>
      <xdr:spPr>
        <a:xfrm>
          <a:off x="112888" y="7224885"/>
          <a:ext cx="6872112" cy="259647"/>
        </a:xfrm>
        <a:prstGeom prst="roundRect">
          <a:avLst/>
        </a:prstGeom>
        <a:ln w="12700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A" sz="105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Recuerde hacer la reservación para el retiro de su pedido a la extensión </a:t>
          </a:r>
          <a:r>
            <a:rPr lang="es-PA" sz="105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No. 5621</a:t>
          </a:r>
        </a:p>
      </xdr:txBody>
    </xdr:sp>
    <xdr:clientData/>
  </xdr:twoCellAnchor>
  <xdr:twoCellAnchor editAs="oneCell">
    <xdr:from>
      <xdr:col>1</xdr:col>
      <xdr:colOff>10317</xdr:colOff>
      <xdr:row>1</xdr:row>
      <xdr:rowOff>141511</xdr:rowOff>
    </xdr:from>
    <xdr:to>
      <xdr:col>3</xdr:col>
      <xdr:colOff>124611</xdr:colOff>
      <xdr:row>6</xdr:row>
      <xdr:rowOff>141511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3C7E15-DD2C-4BCD-A4ED-F50ACC1E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0" y="326568"/>
          <a:ext cx="1115780" cy="947057"/>
        </a:xfrm>
        <a:prstGeom prst="rect">
          <a:avLst/>
        </a:prstGeom>
      </xdr:spPr>
    </xdr:pic>
    <xdr:clientData/>
  </xdr:twoCellAnchor>
  <xdr:twoCellAnchor editAs="oneCell">
    <xdr:from>
      <xdr:col>11</xdr:col>
      <xdr:colOff>250374</xdr:colOff>
      <xdr:row>2</xdr:row>
      <xdr:rowOff>65317</xdr:rowOff>
    </xdr:from>
    <xdr:to>
      <xdr:col>12</xdr:col>
      <xdr:colOff>609602</xdr:colOff>
      <xdr:row>8</xdr:row>
      <xdr:rowOff>62496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BE9611B-D850-D221-2E3D-45F931B28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031" y="435431"/>
          <a:ext cx="1099457" cy="11401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9C80BF-E1B5-4A86-9863-9CD6AE8F8868}" name="TabCodProducto" displayName="TabCodProducto" ref="A2:G270" totalsRowShown="0" headerRowDxfId="56" dataDxfId="55" headerRowCellStyle="Normal 3" dataCellStyle="Normal 2">
  <autoFilter ref="A2:G270" xr:uid="{689C80BF-E1B5-4A86-9863-9CD6AE8F8868}"/>
  <tableColumns count="7">
    <tableColumn id="1" xr3:uid="{8144CE04-7D60-4949-8496-8787F445489B}" name="SEC" dataDxfId="54" dataCellStyle="Normal 3"/>
    <tableColumn id="2" xr3:uid="{0383D0A9-9A14-484A-80D7-548CD86F113B}" name="CODIGO" dataDxfId="53" dataCellStyle="Normal 2"/>
    <tableColumn id="3" xr3:uid="{DA316859-3F14-41FB-ADC5-AEABF3D842B2}" name="DESCRIPCIÓN" dataDxfId="52" dataCellStyle="Normal 2"/>
    <tableColumn id="8" xr3:uid="{F4563670-67F8-4A3A-AC6E-62556CC550AC}" name="CODIGO2" dataDxfId="51" dataCellStyle="Normal 2 4"/>
    <tableColumn id="5" xr3:uid="{86CCE401-8C9D-4D21-AA18-6853019642AE}" name="UNIDAD" dataDxfId="50" dataCellStyle="Normal 2"/>
    <tableColumn id="9" xr3:uid="{909E358B-58CC-4893-A9AC-0A60E11B0FC5}" name="CATEGORIA" dataDxfId="49" dataCellStyle="Normal 2 4"/>
    <tableColumn id="7" xr3:uid="{DDFE46D7-560A-44C8-8556-4A3B4B71992C}" name="SecCatDesc" dataDxfId="48" dataCellStyle="Normal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135D27E-0792-4B38-B33B-40244240FF44}" name="Tabla1" displayName="Tabla1" ref="AI2:AR192" totalsRowShown="0" headerRowDxfId="47" dataDxfId="46" headerRowCellStyle="Normal 3">
  <sortState xmlns:xlrd2="http://schemas.microsoft.com/office/spreadsheetml/2017/richdata2" ref="AI3:AR189">
    <sortCondition ref="AO3:AO189"/>
    <sortCondition ref="AK3:AK189"/>
  </sortState>
  <tableColumns count="10">
    <tableColumn id="12" xr3:uid="{8521A709-A66F-470F-9B2C-D4E9757CC240}" name="Sec." dataDxfId="45"/>
    <tableColumn id="11" xr3:uid="{A557C3AF-9199-42C3-A1D4-16E3F26E4AF2}" name="CODIGO" dataDxfId="44"/>
    <tableColumn id="1" xr3:uid="{822ADBD6-C933-4681-9C9F-EDFF7DDB3F40}" name="DESCRIPCIÓN" dataDxfId="43"/>
    <tableColumn id="8" xr3:uid="{0A0FA398-1C10-4A1A-939B-6583BB9B583C}" name="MEDIDA" dataDxfId="42"/>
    <tableColumn id="2" xr3:uid="{4303EC4C-C9E1-45A3-8560-DD40FDB59D1A}" name="UNIDAD" dataDxfId="41"/>
    <tableColumn id="3" xr3:uid="{FD8018F6-2374-49C9-A871-B8EE19AD9E1A}" name="COSTO _x000a_UNITARIO" dataDxfId="40" dataCellStyle="Normal 2 2"/>
    <tableColumn id="9" xr3:uid="{76D9A4DA-D161-4714-B784-01598B6580F0}" name="CATEGORIA" dataDxfId="39" dataCellStyle="Normal 2 2"/>
    <tableColumn id="4" xr3:uid="{5B47D11F-48D2-41B6-802C-3A923AC0CDDE}" name="TARJETARIO" dataDxfId="38"/>
    <tableColumn id="5" xr3:uid="{AA5DBD55-F4CF-4605-8E1E-20CDA66B9EDB}" name="FISICO" dataDxfId="37"/>
    <tableColumn id="10" xr3:uid="{921A6565-99D2-4280-ABB9-B17FCA7A1062}" name="Sec1" dataDxfId="36" dataCellStyle="Normal 2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699D3D8-1E22-483E-A801-5BF3CD4ABEB3}" name="TabBusqueda" displayName="TabBusqueda" ref="I2:K265" totalsRowShown="0" headerRowDxfId="35" dataDxfId="34" headerRowCellStyle="Normal 2 2 2" dataCellStyle="Normal 2 2 2">
  <autoFilter ref="I2:K265" xr:uid="{6699D3D8-1E22-483E-A801-5BF3CD4ABEB3}"/>
  <sortState xmlns:xlrd2="http://schemas.microsoft.com/office/spreadsheetml/2017/richdata2" ref="I3:K265">
    <sortCondition ref="I2:I265"/>
  </sortState>
  <tableColumns count="3">
    <tableColumn id="1" xr3:uid="{44612985-739A-499B-ACE0-C5CD74C9BA1D}" name="DESCRIPCIÓN" dataDxfId="33" dataCellStyle="Normal 2 2 2"/>
    <tableColumn id="2" xr3:uid="{CC273991-89FD-4885-A962-A2B0D093893A}" name="CODIGO" dataDxfId="32" dataCellStyle="Normal 2 2 2"/>
    <tableColumn id="3" xr3:uid="{B247BC71-F7F4-4B8F-9441-EDF9286D1EF6}" name="UNIDAD" dataDxfId="31" dataCellStyle="Normal 2 2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6434E1-4F05-4A8F-9FC4-2D6D25DC73AF}" name="TabCategoria" displayName="TabCategoria" ref="M2:M6" totalsRowShown="0" headerRowDxfId="30" dataDxfId="29" headerRowCellStyle="Normal 2 2 2" dataCellStyle="Normal 2 2 2">
  <autoFilter ref="M2:M6" xr:uid="{C06434E1-4F05-4A8F-9FC4-2D6D25DC73AF}"/>
  <sortState xmlns:xlrd2="http://schemas.microsoft.com/office/spreadsheetml/2017/richdata2" ref="M3:M5">
    <sortCondition ref="M1:M4"/>
  </sortState>
  <tableColumns count="1">
    <tableColumn id="1" xr3:uid="{56EE4BB7-3303-4F1E-8EA5-A07821658433}" name="Categoria" dataDxfId="28" dataCellStyle="Normal 2 2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4FCD3A-EFEF-435C-8228-ADA2B7579011}" name="TabAseo" displayName="TabAseo" ref="O2:O78" totalsRowShown="0" headerRowDxfId="27" dataDxfId="25" headerRowBorderDxfId="26" tableBorderDxfId="24" totalsRowBorderDxfId="23" headerRowCellStyle="Normal 3" dataCellStyle="Normal 2 4">
  <autoFilter ref="O2:O78" xr:uid="{B94FCD3A-EFEF-435C-8228-ADA2B7579011}"/>
  <sortState xmlns:xlrd2="http://schemas.microsoft.com/office/spreadsheetml/2017/richdata2" ref="O3:O78">
    <sortCondition ref="O2:O78"/>
  </sortState>
  <tableColumns count="1">
    <tableColumn id="1" xr3:uid="{D1858283-85ED-4264-A020-9E6F6AF02264}" name="Aseo" dataDxfId="22" dataCellStyle="Normal 2 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147C804-9C32-41A8-AD2F-F9591FB78C8B}" name="TabOficina" displayName="TabOficina" ref="Q2:Q153" totalsRowShown="0" headerRowDxfId="21" dataDxfId="19" headerRowBorderDxfId="20" tableBorderDxfId="18" totalsRowBorderDxfId="17" headerRowCellStyle="Normal 3" dataCellStyle="Normal 2 4">
  <autoFilter ref="Q2:Q153" xr:uid="{C147C804-9C32-41A8-AD2F-F9591FB78C8B}"/>
  <sortState xmlns:xlrd2="http://schemas.microsoft.com/office/spreadsheetml/2017/richdata2" ref="Q3:Q153">
    <sortCondition ref="Q2:Q153"/>
  </sortState>
  <tableColumns count="1">
    <tableColumn id="1" xr3:uid="{1D8AD781-A8FF-4A48-B031-C72993EAD9AF}" name="Oficina" dataDxfId="16" dataCellStyle="Normal 2 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A3082F6-4240-48F7-87C0-98DFBE39167C}" name="TabImpresos" displayName="TabImpresos" ref="S2:S12" totalsRowShown="0" headerRowDxfId="15" dataDxfId="13" headerRowBorderDxfId="14" tableBorderDxfId="12" totalsRowBorderDxfId="11" headerRowCellStyle="Normal 3" dataCellStyle="Normal 2 4">
  <autoFilter ref="S2:S12" xr:uid="{0A3082F6-4240-48F7-87C0-98DFBE39167C}"/>
  <sortState xmlns:xlrd2="http://schemas.microsoft.com/office/spreadsheetml/2017/richdata2" ref="S3:S12">
    <sortCondition ref="S2:S12"/>
  </sortState>
  <tableColumns count="1">
    <tableColumn id="1" xr3:uid="{74CC76B9-39B9-476D-8588-B5BCF36047BE}" name="Impresos" dataDxfId="10" dataCellStyle="Normal 2 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785617-405B-4E3C-8D32-66C70AAF7803}" name="TabRepuesto" displayName="TabRepuesto" ref="U2:U25" totalsRowShown="0" headerRowDxfId="9" dataDxfId="7" headerRowBorderDxfId="8" tableBorderDxfId="6" totalsRowBorderDxfId="5" headerRowCellStyle="Normal 3" dataCellStyle="Normal 2 4">
  <autoFilter ref="U2:U25" xr:uid="{DC785617-405B-4E3C-8D32-66C70AAF7803}"/>
  <sortState xmlns:xlrd2="http://schemas.microsoft.com/office/spreadsheetml/2017/richdata2" ref="U3:U25">
    <sortCondition ref="U2:U25"/>
  </sortState>
  <tableColumns count="1">
    <tableColumn id="1" xr3:uid="{98FBFED1-CFB1-4365-A49E-67EEB5524937}" name="Repuesto" dataDxfId="4" dataCellStyle="Normal 2 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27">
    <pageSetUpPr fitToPage="1"/>
  </sheetPr>
  <dimension ref="A1:N1048576"/>
  <sheetViews>
    <sheetView showGridLines="0" tabSelected="1" zoomScale="70" zoomScaleNormal="70" workbookViewId="0">
      <selection activeCell="B10" sqref="B10:C10"/>
    </sheetView>
  </sheetViews>
  <sheetFormatPr baseColWidth="10" defaultColWidth="0" defaultRowHeight="0" customHeight="1" zeroHeight="1" x14ac:dyDescent="0.3"/>
  <cols>
    <col min="1" max="1" width="1.77734375" style="29" customWidth="1"/>
    <col min="2" max="2" width="4" style="29" customWidth="1"/>
    <col min="3" max="3" width="10.5546875" style="1" customWidth="1"/>
    <col min="4" max="4" width="12.5546875" style="1" customWidth="1"/>
    <col min="5" max="5" width="10.5546875" style="1" customWidth="1"/>
    <col min="6" max="6" width="11.77734375" style="1" customWidth="1"/>
    <col min="7" max="7" width="6.21875" style="1" customWidth="1"/>
    <col min="8" max="8" width="1.21875" style="1" customWidth="1"/>
    <col min="9" max="9" width="20.77734375" style="1" customWidth="1"/>
    <col min="10" max="10" width="13" style="1" customWidth="1"/>
    <col min="11" max="11" width="13.44140625" style="1" customWidth="1"/>
    <col min="12" max="12" width="10.77734375" style="1" customWidth="1"/>
    <col min="13" max="13" width="11.77734375" style="1" customWidth="1"/>
    <col min="14" max="14" width="1.77734375" style="29" customWidth="1"/>
    <col min="15" max="16384" width="1.5546875" hidden="1"/>
  </cols>
  <sheetData>
    <row r="1" spans="1:14" ht="14.4" x14ac:dyDescent="0.3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4.4" x14ac:dyDescent="0.3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14.4" x14ac:dyDescent="0.3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ht="14.4" x14ac:dyDescent="0.3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ht="15.75" customHeight="1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ht="15.75" customHeight="1" x14ac:dyDescent="0.3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3"/>
    </row>
    <row r="7" spans="1:14" ht="15.75" customHeight="1" x14ac:dyDescent="0.3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3"/>
    </row>
    <row r="8" spans="1:14" ht="14.4" x14ac:dyDescent="0.3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15.75" customHeight="1" x14ac:dyDescent="0.3">
      <c r="B9" s="134" t="s">
        <v>3</v>
      </c>
      <c r="C9" s="134"/>
      <c r="D9" s="37" t="s">
        <v>4</v>
      </c>
      <c r="E9" s="38" t="s">
        <v>5</v>
      </c>
      <c r="F9" s="39"/>
      <c r="G9" s="39"/>
      <c r="H9" s="39"/>
      <c r="I9" s="39"/>
      <c r="J9" s="39"/>
    </row>
    <row r="10" spans="1:14" ht="25.05" customHeight="1" x14ac:dyDescent="0.3">
      <c r="B10" s="135"/>
      <c r="C10" s="135"/>
      <c r="D10" s="27"/>
      <c r="E10" s="2">
        <v>2025</v>
      </c>
      <c r="F10" s="29"/>
      <c r="G10" s="40" t="s">
        <v>6</v>
      </c>
      <c r="H10" s="29"/>
      <c r="I10" s="29"/>
      <c r="J10" s="29"/>
      <c r="K10" s="41" t="s">
        <v>7</v>
      </c>
      <c r="L10" s="145"/>
      <c r="M10" s="145"/>
    </row>
    <row r="11" spans="1:14" ht="14.4" x14ac:dyDescent="0.3">
      <c r="C11" s="29"/>
      <c r="D11" s="36"/>
      <c r="E11" s="36"/>
      <c r="F11" s="36"/>
      <c r="G11" s="36"/>
      <c r="H11" s="36"/>
      <c r="I11" s="36"/>
      <c r="J11" s="36"/>
      <c r="K11" s="29"/>
      <c r="L11" s="29"/>
      <c r="M11" s="29"/>
    </row>
    <row r="12" spans="1:14" ht="16.05" customHeight="1" x14ac:dyDescent="0.3">
      <c r="B12" s="140" t="s">
        <v>8</v>
      </c>
      <c r="C12" s="140"/>
      <c r="D12" s="140"/>
      <c r="E12" s="146"/>
      <c r="F12" s="146"/>
      <c r="G12" s="146"/>
      <c r="H12" s="146"/>
      <c r="I12" s="146"/>
      <c r="J12" s="146"/>
      <c r="K12" s="42"/>
      <c r="L12" s="42"/>
      <c r="M12" s="42"/>
    </row>
    <row r="13" spans="1:14" ht="14.4" x14ac:dyDescent="0.3">
      <c r="C13" s="29"/>
      <c r="D13" s="29"/>
      <c r="E13" s="143"/>
      <c r="F13" s="143"/>
      <c r="G13" s="143"/>
      <c r="H13" s="143"/>
      <c r="I13" s="143"/>
      <c r="J13" s="43"/>
      <c r="K13" s="42"/>
      <c r="L13" s="42"/>
      <c r="M13" s="42"/>
    </row>
    <row r="14" spans="1:14" ht="15.6" x14ac:dyDescent="0.3">
      <c r="B14" s="141" t="s">
        <v>9</v>
      </c>
      <c r="C14" s="141"/>
      <c r="D14" s="139"/>
      <c r="E14" s="139"/>
      <c r="F14" s="139"/>
      <c r="G14" s="139"/>
      <c r="H14" s="139"/>
      <c r="I14" s="139"/>
      <c r="J14" s="139"/>
      <c r="K14" s="42"/>
      <c r="L14" s="42"/>
      <c r="M14" s="42"/>
    </row>
    <row r="15" spans="1:14" ht="14.4" x14ac:dyDescent="0.3">
      <c r="C15" s="44"/>
      <c r="D15" s="45"/>
      <c r="E15" s="45"/>
      <c r="F15" s="45"/>
      <c r="G15" s="45"/>
      <c r="H15" s="43"/>
      <c r="I15" s="43"/>
      <c r="J15" s="43"/>
      <c r="K15" s="42"/>
      <c r="L15" s="42"/>
      <c r="M15" s="42"/>
    </row>
    <row r="16" spans="1:14" ht="15.6" x14ac:dyDescent="0.3">
      <c r="B16" s="151" t="s">
        <v>10</v>
      </c>
      <c r="C16" s="151"/>
      <c r="D16" s="151"/>
      <c r="E16" s="151"/>
      <c r="F16" s="150" t="s">
        <v>11</v>
      </c>
      <c r="G16" s="150"/>
      <c r="H16" s="43"/>
      <c r="J16" s="43"/>
      <c r="K16" s="42"/>
      <c r="L16" s="42"/>
      <c r="M16" s="42"/>
    </row>
    <row r="17" spans="1:14" ht="15.6" x14ac:dyDescent="0.3">
      <c r="B17" s="152" t="s">
        <v>12</v>
      </c>
      <c r="C17" s="152"/>
      <c r="D17" s="152"/>
      <c r="E17" s="152"/>
      <c r="F17" s="142" t="str">
        <f>IF(F16="Otro","",F16)</f>
        <v>Impresos</v>
      </c>
      <c r="G17" s="142"/>
      <c r="H17" s="43"/>
      <c r="I17" s="43"/>
      <c r="J17" s="43"/>
      <c r="K17" s="29"/>
      <c r="L17" s="29"/>
      <c r="M17" s="29"/>
    </row>
    <row r="18" spans="1:14" ht="14.4" x14ac:dyDescent="0.3">
      <c r="C18" s="29"/>
      <c r="D18" s="29"/>
      <c r="E18" s="43"/>
      <c r="F18" s="43"/>
      <c r="G18" s="43"/>
      <c r="H18" s="43"/>
      <c r="I18" s="43"/>
      <c r="J18" s="43"/>
      <c r="K18" s="29"/>
      <c r="L18" s="29"/>
      <c r="M18" s="29"/>
    </row>
    <row r="19" spans="1:14" ht="15" customHeight="1" x14ac:dyDescent="0.3">
      <c r="B19" s="136" t="s">
        <v>13</v>
      </c>
      <c r="C19" s="137"/>
      <c r="D19" s="137"/>
      <c r="E19" s="137"/>
      <c r="F19" s="137"/>
      <c r="G19" s="137"/>
      <c r="H19" s="137"/>
      <c r="I19" s="138"/>
      <c r="J19" s="134" t="s">
        <v>14</v>
      </c>
      <c r="K19" s="134"/>
      <c r="L19" s="134"/>
      <c r="M19" s="134"/>
    </row>
    <row r="20" spans="1:14" ht="16.350000000000001" customHeight="1" x14ac:dyDescent="0.3">
      <c r="A20" s="144"/>
      <c r="B20" s="149" t="s">
        <v>15</v>
      </c>
      <c r="C20" s="148" t="s">
        <v>16</v>
      </c>
      <c r="D20" s="148" t="s">
        <v>17</v>
      </c>
      <c r="E20" s="147" t="s">
        <v>18</v>
      </c>
      <c r="F20" s="147"/>
      <c r="G20" s="147"/>
      <c r="H20" s="147"/>
      <c r="I20" s="147"/>
      <c r="J20" s="47" t="s">
        <v>19</v>
      </c>
      <c r="K20" s="47" t="s">
        <v>16</v>
      </c>
      <c r="L20" s="147" t="s">
        <v>20</v>
      </c>
      <c r="M20" s="147"/>
      <c r="N20" s="48"/>
    </row>
    <row r="21" spans="1:14" ht="15" customHeight="1" x14ac:dyDescent="0.3">
      <c r="A21" s="144"/>
      <c r="B21" s="149"/>
      <c r="C21" s="148"/>
      <c r="D21" s="148"/>
      <c r="E21" s="147"/>
      <c r="F21" s="147"/>
      <c r="G21" s="147"/>
      <c r="H21" s="147"/>
      <c r="I21" s="147"/>
      <c r="J21" s="49" t="s">
        <v>21</v>
      </c>
      <c r="K21" s="49" t="s">
        <v>22</v>
      </c>
      <c r="L21" s="46" t="s">
        <v>23</v>
      </c>
      <c r="M21" s="46" t="s">
        <v>24</v>
      </c>
      <c r="N21" s="50"/>
    </row>
    <row r="22" spans="1:14" ht="15.6" customHeight="1" x14ac:dyDescent="0.3">
      <c r="A22" s="36"/>
      <c r="B22" s="51">
        <v>1</v>
      </c>
      <c r="C22" s="3"/>
      <c r="D22" s="52" t="str">
        <f>IFERROR(IF(E22&lt;&gt;"",VLOOKUP(E22,TabBusqueda[#All],3,0),""),"")</f>
        <v/>
      </c>
      <c r="E22" s="130"/>
      <c r="F22" s="131"/>
      <c r="G22" s="131"/>
      <c r="H22" s="131"/>
      <c r="I22" s="131"/>
      <c r="J22" s="53" t="str">
        <f>IFERROR(IF(E22&lt;&gt;"",VLOOKUP(E22,TabBusqueda[#All],2,0),""),"")</f>
        <v/>
      </c>
      <c r="K22" s="30"/>
      <c r="L22" s="54"/>
      <c r="M22" s="55" t="str">
        <f>IFERROR(IF(K22*L22=0,"",K22*L22),"")</f>
        <v/>
      </c>
      <c r="N22" s="45"/>
    </row>
    <row r="23" spans="1:14" ht="16.5" customHeight="1" x14ac:dyDescent="0.3">
      <c r="A23" s="36"/>
      <c r="B23" s="51">
        <v>2</v>
      </c>
      <c r="C23" s="3"/>
      <c r="D23" s="52" t="str">
        <f>IFERROR(IF(E23&lt;&gt;"",VLOOKUP(E23,TabBusqueda[#All],3,0),""),"")</f>
        <v/>
      </c>
      <c r="E23" s="130"/>
      <c r="F23" s="131"/>
      <c r="G23" s="131"/>
      <c r="H23" s="131"/>
      <c r="I23" s="131"/>
      <c r="J23" s="53" t="str">
        <f>IFERROR(IF(E23&lt;&gt;"",VLOOKUP(E23,TabBusqueda[#All],2,0),""),"")</f>
        <v/>
      </c>
      <c r="K23" s="30"/>
      <c r="L23" s="54"/>
      <c r="M23" s="55" t="str">
        <f t="shared" ref="M23:M36" si="0">IFERROR(IF(K23*L23=0,"",K23*L23),"")</f>
        <v/>
      </c>
      <c r="N23" s="45"/>
    </row>
    <row r="24" spans="1:14" ht="16.5" customHeight="1" x14ac:dyDescent="0.3">
      <c r="A24" s="36"/>
      <c r="B24" s="51">
        <v>3</v>
      </c>
      <c r="C24" s="3"/>
      <c r="D24" s="52" t="str">
        <f>IFERROR(IF(E24&lt;&gt;"",VLOOKUP(E24,TabBusqueda[#All],3,0),""),"")</f>
        <v/>
      </c>
      <c r="E24" s="130"/>
      <c r="F24" s="131"/>
      <c r="G24" s="131"/>
      <c r="H24" s="131"/>
      <c r="I24" s="131"/>
      <c r="J24" s="53" t="str">
        <f>IFERROR(IF(E24&lt;&gt;"",VLOOKUP(E24,TabBusqueda[#All],2,0),""),"")</f>
        <v/>
      </c>
      <c r="K24" s="30"/>
      <c r="L24" s="54"/>
      <c r="M24" s="55" t="str">
        <f t="shared" si="0"/>
        <v/>
      </c>
      <c r="N24" s="45"/>
    </row>
    <row r="25" spans="1:14" ht="16.5" customHeight="1" x14ac:dyDescent="0.3">
      <c r="A25" s="36"/>
      <c r="B25" s="51">
        <v>4</v>
      </c>
      <c r="C25" s="3"/>
      <c r="D25" s="52" t="str">
        <f>IFERROR(IF(E25&lt;&gt;"",VLOOKUP(E25,TabBusqueda[#All],3,0),""),"")</f>
        <v/>
      </c>
      <c r="E25" s="130"/>
      <c r="F25" s="131"/>
      <c r="G25" s="131"/>
      <c r="H25" s="131"/>
      <c r="I25" s="131"/>
      <c r="J25" s="53" t="str">
        <f>IFERROR(IF(E25&lt;&gt;"",VLOOKUP(E25,TabBusqueda[#All],2,0),""),"")</f>
        <v/>
      </c>
      <c r="K25" s="30"/>
      <c r="L25" s="54"/>
      <c r="M25" s="55" t="str">
        <f t="shared" si="0"/>
        <v/>
      </c>
      <c r="N25" s="45"/>
    </row>
    <row r="26" spans="1:14" ht="16.5" customHeight="1" x14ac:dyDescent="0.3">
      <c r="A26" s="36"/>
      <c r="B26" s="51">
        <v>5</v>
      </c>
      <c r="C26" s="3"/>
      <c r="D26" s="52" t="str">
        <f>IFERROR(IF(E26&lt;&gt;"",VLOOKUP(E26,TabBusqueda[#All],3,0),""),"")</f>
        <v/>
      </c>
      <c r="E26" s="130"/>
      <c r="F26" s="131"/>
      <c r="G26" s="131"/>
      <c r="H26" s="131"/>
      <c r="I26" s="131"/>
      <c r="J26" s="53" t="str">
        <f>IFERROR(IF(E26&lt;&gt;"",VLOOKUP(E26,TabBusqueda[#All],2,0),""),"")</f>
        <v/>
      </c>
      <c r="K26" s="30"/>
      <c r="L26" s="54"/>
      <c r="M26" s="55" t="str">
        <f t="shared" si="0"/>
        <v/>
      </c>
      <c r="N26" s="45"/>
    </row>
    <row r="27" spans="1:14" ht="16.5" customHeight="1" x14ac:dyDescent="0.3">
      <c r="A27" s="36"/>
      <c r="B27" s="51">
        <v>6</v>
      </c>
      <c r="C27" s="3"/>
      <c r="D27" s="52" t="str">
        <f>IFERROR(IF(E27&lt;&gt;"",VLOOKUP(E27,TabBusqueda[#All],3,0),""),"")</f>
        <v/>
      </c>
      <c r="E27" s="130"/>
      <c r="F27" s="131"/>
      <c r="G27" s="131"/>
      <c r="H27" s="131"/>
      <c r="I27" s="131"/>
      <c r="J27" s="53" t="str">
        <f>IFERROR(IF(E27&lt;&gt;"",VLOOKUP(E27,TabBusqueda[#All],2,0),""),"")</f>
        <v/>
      </c>
      <c r="K27" s="30"/>
      <c r="L27" s="54"/>
      <c r="M27" s="55" t="str">
        <f t="shared" si="0"/>
        <v/>
      </c>
      <c r="N27" s="45"/>
    </row>
    <row r="28" spans="1:14" ht="16.5" customHeight="1" x14ac:dyDescent="0.3">
      <c r="A28" s="36"/>
      <c r="B28" s="51">
        <v>7</v>
      </c>
      <c r="C28" s="3"/>
      <c r="D28" s="52" t="str">
        <f>IFERROR(IF(E28&lt;&gt;"",VLOOKUP(E28,TabBusqueda[#All],3,0),""),"")</f>
        <v/>
      </c>
      <c r="E28" s="130"/>
      <c r="F28" s="131"/>
      <c r="G28" s="131"/>
      <c r="H28" s="131"/>
      <c r="I28" s="131"/>
      <c r="J28" s="53" t="str">
        <f>IFERROR(IF(E28&lt;&gt;"",VLOOKUP(E28,TabBusqueda[#All],2,0),""),"")</f>
        <v/>
      </c>
      <c r="K28" s="30"/>
      <c r="L28" s="54"/>
      <c r="M28" s="55" t="str">
        <f t="shared" si="0"/>
        <v/>
      </c>
      <c r="N28" s="45"/>
    </row>
    <row r="29" spans="1:14" ht="16.5" customHeight="1" x14ac:dyDescent="0.3">
      <c r="A29" s="36"/>
      <c r="B29" s="51">
        <v>8</v>
      </c>
      <c r="C29" s="3"/>
      <c r="D29" s="52" t="str">
        <f>IFERROR(IF(E29&lt;&gt;"",VLOOKUP(E29,TabBusqueda[#All],3,0),""),"")</f>
        <v/>
      </c>
      <c r="E29" s="130"/>
      <c r="F29" s="131"/>
      <c r="G29" s="131"/>
      <c r="H29" s="131"/>
      <c r="I29" s="131"/>
      <c r="J29" s="53" t="str">
        <f>IFERROR(IF(E29&lt;&gt;"",VLOOKUP(E29,TabBusqueda[#All],2,0),""),"")</f>
        <v/>
      </c>
      <c r="K29" s="30"/>
      <c r="L29" s="54"/>
      <c r="M29" s="55" t="str">
        <f t="shared" si="0"/>
        <v/>
      </c>
      <c r="N29" s="45"/>
    </row>
    <row r="30" spans="1:14" ht="16.5" customHeight="1" x14ac:dyDescent="0.3">
      <c r="A30" s="36"/>
      <c r="B30" s="51">
        <v>9</v>
      </c>
      <c r="C30" s="3"/>
      <c r="D30" s="52" t="str">
        <f>IFERROR(IF(E30&lt;&gt;"",VLOOKUP(E30,TabBusqueda[#All],3,0),""),"")</f>
        <v/>
      </c>
      <c r="E30" s="130"/>
      <c r="F30" s="131"/>
      <c r="G30" s="131"/>
      <c r="H30" s="131"/>
      <c r="I30" s="131"/>
      <c r="J30" s="53" t="str">
        <f>IFERROR(IF(E30&lt;&gt;"",VLOOKUP(E30,TabBusqueda[#All],2,0),""),"")</f>
        <v/>
      </c>
      <c r="K30" s="30"/>
      <c r="L30" s="54"/>
      <c r="M30" s="55" t="str">
        <f t="shared" si="0"/>
        <v/>
      </c>
      <c r="N30" s="45"/>
    </row>
    <row r="31" spans="1:14" ht="16.5" customHeight="1" x14ac:dyDescent="0.3">
      <c r="A31" s="36"/>
      <c r="B31" s="51">
        <v>10</v>
      </c>
      <c r="C31" s="3"/>
      <c r="D31" s="52" t="str">
        <f>IFERROR(IF(E31&lt;&gt;"",VLOOKUP(E31,TabBusqueda[#All],3,0),""),"")</f>
        <v/>
      </c>
      <c r="E31" s="130"/>
      <c r="F31" s="131"/>
      <c r="G31" s="131"/>
      <c r="H31" s="131"/>
      <c r="I31" s="131"/>
      <c r="J31" s="53" t="str">
        <f>IFERROR(IF(E31&lt;&gt;"",VLOOKUP(E31,TabBusqueda[#All],2,0),""),"")</f>
        <v/>
      </c>
      <c r="K31" s="30"/>
      <c r="L31" s="54"/>
      <c r="M31" s="55" t="str">
        <f t="shared" si="0"/>
        <v/>
      </c>
      <c r="N31" s="45"/>
    </row>
    <row r="32" spans="1:14" ht="16.5" customHeight="1" x14ac:dyDescent="0.3">
      <c r="A32" s="36"/>
      <c r="B32" s="51">
        <v>11</v>
      </c>
      <c r="C32" s="3"/>
      <c r="D32" s="52" t="str">
        <f>IFERROR(IF(E32&lt;&gt;"",VLOOKUP(E32,TabBusqueda[#All],3,0),""),"")</f>
        <v/>
      </c>
      <c r="E32" s="130"/>
      <c r="F32" s="131"/>
      <c r="G32" s="131"/>
      <c r="H32" s="131"/>
      <c r="I32" s="131"/>
      <c r="J32" s="53" t="str">
        <f>IFERROR(IF(E32&lt;&gt;"",VLOOKUP(E32,TabBusqueda[#All],2,0),""),"")</f>
        <v/>
      </c>
      <c r="K32" s="30"/>
      <c r="L32" s="54"/>
      <c r="M32" s="55" t="str">
        <f t="shared" si="0"/>
        <v/>
      </c>
      <c r="N32" s="45"/>
    </row>
    <row r="33" spans="1:14" ht="16.5" customHeight="1" x14ac:dyDescent="0.3">
      <c r="A33" s="36"/>
      <c r="B33" s="51">
        <v>12</v>
      </c>
      <c r="C33" s="3"/>
      <c r="D33" s="52" t="str">
        <f>IFERROR(IF(E33&lt;&gt;"",VLOOKUP(E33,TabBusqueda[#All],3,0),""),"")</f>
        <v/>
      </c>
      <c r="E33" s="130"/>
      <c r="F33" s="131"/>
      <c r="G33" s="131"/>
      <c r="H33" s="131"/>
      <c r="I33" s="131"/>
      <c r="J33" s="53" t="str">
        <f>IFERROR(IF(E33&lt;&gt;"",VLOOKUP(E33,TabBusqueda[#All],2,0),""),"")</f>
        <v/>
      </c>
      <c r="K33" s="30"/>
      <c r="L33" s="54"/>
      <c r="M33" s="55" t="str">
        <f t="shared" si="0"/>
        <v/>
      </c>
      <c r="N33" s="45"/>
    </row>
    <row r="34" spans="1:14" ht="16.5" customHeight="1" x14ac:dyDescent="0.3">
      <c r="A34" s="36"/>
      <c r="B34" s="51">
        <v>13</v>
      </c>
      <c r="C34" s="3"/>
      <c r="D34" s="52" t="str">
        <f>IFERROR(IF(E34&lt;&gt;"",VLOOKUP(E34,TabBusqueda[#All],3,0),""),"")</f>
        <v/>
      </c>
      <c r="E34" s="130"/>
      <c r="F34" s="131"/>
      <c r="G34" s="131"/>
      <c r="H34" s="131"/>
      <c r="I34" s="131"/>
      <c r="J34" s="53" t="str">
        <f>IFERROR(IF(E34&lt;&gt;"",VLOOKUP(E34,TabBusqueda[#All],2,0),""),"")</f>
        <v/>
      </c>
      <c r="K34" s="30"/>
      <c r="L34" s="54"/>
      <c r="M34" s="55" t="str">
        <f t="shared" si="0"/>
        <v/>
      </c>
      <c r="N34" s="45"/>
    </row>
    <row r="35" spans="1:14" ht="16.5" customHeight="1" x14ac:dyDescent="0.3">
      <c r="A35" s="36"/>
      <c r="B35" s="51">
        <v>14</v>
      </c>
      <c r="C35" s="3"/>
      <c r="D35" s="52" t="str">
        <f>IFERROR(IF(E35&lt;&gt;"",VLOOKUP(E35,TabBusqueda[#All],3,0),""),"")</f>
        <v/>
      </c>
      <c r="E35" s="130"/>
      <c r="F35" s="131"/>
      <c r="G35" s="131"/>
      <c r="H35" s="131"/>
      <c r="I35" s="131"/>
      <c r="J35" s="53" t="str">
        <f>IFERROR(IF(E35&lt;&gt;"",VLOOKUP(E35,TabBusqueda[#All],2,0),""),"")</f>
        <v/>
      </c>
      <c r="K35" s="30"/>
      <c r="L35" s="54"/>
      <c r="M35" s="55" t="str">
        <f t="shared" si="0"/>
        <v/>
      </c>
      <c r="N35" s="45"/>
    </row>
    <row r="36" spans="1:14" ht="16.5" customHeight="1" x14ac:dyDescent="0.3">
      <c r="A36" s="36"/>
      <c r="B36" s="51">
        <v>15</v>
      </c>
      <c r="C36" s="3"/>
      <c r="D36" s="52" t="str">
        <f>IFERROR(IF(E36&lt;&gt;"",VLOOKUP(E36,TabBusqueda[#All],3,0),""),"")</f>
        <v/>
      </c>
      <c r="E36" s="130"/>
      <c r="F36" s="131"/>
      <c r="G36" s="131"/>
      <c r="H36" s="131"/>
      <c r="I36" s="131"/>
      <c r="J36" s="53" t="str">
        <f>IFERROR(IF(E36&lt;&gt;"",VLOOKUP(E36,TabBusqueda[#All],2,0),""),"")</f>
        <v/>
      </c>
      <c r="K36" s="30"/>
      <c r="L36" s="54"/>
      <c r="M36" s="55" t="str">
        <f t="shared" si="0"/>
        <v/>
      </c>
      <c r="N36" s="45"/>
    </row>
    <row r="37" spans="1:14" ht="16.5" customHeight="1" thickBot="1" x14ac:dyDescent="0.3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7" t="s">
        <v>25</v>
      </c>
      <c r="M37" s="58">
        <f>SUM(M22:M36)</f>
        <v>0</v>
      </c>
    </row>
    <row r="38" spans="1:14" ht="15" thickTop="1" x14ac:dyDescent="0.3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29"/>
      <c r="M38" s="29"/>
    </row>
    <row r="39" spans="1:14" ht="15" customHeight="1" x14ac:dyDescent="0.3">
      <c r="B39" s="132" t="s">
        <v>26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</row>
    <row r="40" spans="1:14" ht="14.4" x14ac:dyDescent="0.3">
      <c r="A40" s="36"/>
      <c r="B40" s="60" t="s">
        <v>27</v>
      </c>
      <c r="C40" s="133" t="s">
        <v>19</v>
      </c>
      <c r="D40" s="133"/>
      <c r="E40" s="133" t="s">
        <v>28</v>
      </c>
      <c r="F40" s="133"/>
      <c r="G40" s="133"/>
      <c r="H40" s="133"/>
      <c r="I40" s="133"/>
      <c r="J40" s="133"/>
      <c r="K40" s="133"/>
      <c r="L40" s="60" t="s">
        <v>29</v>
      </c>
      <c r="M40" s="60" t="s">
        <v>30</v>
      </c>
    </row>
    <row r="41" spans="1:14" ht="14.4" x14ac:dyDescent="0.3">
      <c r="A41" s="36"/>
      <c r="B41" s="51">
        <v>1</v>
      </c>
      <c r="C41" s="126"/>
      <c r="D41" s="126"/>
      <c r="E41" s="126"/>
      <c r="F41" s="126"/>
      <c r="G41" s="126"/>
      <c r="H41" s="126"/>
      <c r="I41" s="126"/>
      <c r="J41" s="126"/>
      <c r="K41" s="126"/>
      <c r="M41" s="31"/>
    </row>
    <row r="42" spans="1:14" ht="14.4" x14ac:dyDescent="0.3">
      <c r="A42" s="36"/>
      <c r="B42" s="51">
        <v>2</v>
      </c>
      <c r="C42" s="126"/>
      <c r="D42" s="126"/>
      <c r="E42" s="126"/>
      <c r="F42" s="126"/>
      <c r="G42" s="126"/>
      <c r="H42" s="126"/>
      <c r="I42" s="126"/>
      <c r="J42" s="126"/>
      <c r="K42" s="126"/>
      <c r="L42" s="31"/>
      <c r="M42" s="31"/>
    </row>
    <row r="43" spans="1:14" ht="14.4" x14ac:dyDescent="0.3">
      <c r="A43" s="36"/>
      <c r="B43" s="51">
        <v>3</v>
      </c>
      <c r="C43" s="126"/>
      <c r="D43" s="126"/>
      <c r="E43" s="126"/>
      <c r="F43" s="126"/>
      <c r="G43" s="126"/>
      <c r="H43" s="126"/>
      <c r="I43" s="126"/>
      <c r="J43" s="126"/>
      <c r="K43" s="126"/>
      <c r="L43" s="61"/>
      <c r="M43" s="61"/>
    </row>
    <row r="44" spans="1:14" ht="14.4" x14ac:dyDescent="0.3">
      <c r="A44" s="36"/>
      <c r="B44" s="51">
        <v>4</v>
      </c>
      <c r="C44" s="125"/>
      <c r="D44" s="125"/>
      <c r="E44" s="126"/>
      <c r="F44" s="126"/>
      <c r="G44" s="126"/>
      <c r="H44" s="126"/>
      <c r="I44" s="126"/>
      <c r="J44" s="126"/>
      <c r="K44" s="126"/>
      <c r="L44" s="61"/>
      <c r="M44" s="61"/>
    </row>
    <row r="45" spans="1:14" ht="14.4" x14ac:dyDescent="0.3">
      <c r="A45" s="36"/>
      <c r="B45" s="51">
        <v>5</v>
      </c>
      <c r="C45" s="125"/>
      <c r="D45" s="125"/>
      <c r="E45" s="126"/>
      <c r="F45" s="126"/>
      <c r="G45" s="126"/>
      <c r="H45" s="126"/>
      <c r="I45" s="126"/>
      <c r="J45" s="126"/>
      <c r="K45" s="126"/>
      <c r="L45" s="61"/>
      <c r="M45" s="61"/>
    </row>
    <row r="46" spans="1:14" ht="14.4" x14ac:dyDescent="0.3">
      <c r="A46" s="36"/>
      <c r="B46" s="51">
        <v>6</v>
      </c>
      <c r="C46" s="125"/>
      <c r="D46" s="125"/>
      <c r="E46" s="126"/>
      <c r="F46" s="126"/>
      <c r="G46" s="126"/>
      <c r="H46" s="126"/>
      <c r="I46" s="126"/>
      <c r="J46" s="126"/>
      <c r="K46" s="126"/>
      <c r="L46" s="61"/>
      <c r="M46" s="61"/>
    </row>
    <row r="47" spans="1:14" ht="14.4" x14ac:dyDescent="0.3"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4" ht="20.100000000000001" customHeight="1" x14ac:dyDescent="0.3">
      <c r="B48" s="127" t="s">
        <v>31</v>
      </c>
      <c r="C48" s="127"/>
      <c r="D48" s="127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2:13" ht="20.100000000000001" customHeight="1" x14ac:dyDescent="0.3">
      <c r="C49" s="114"/>
      <c r="D49" s="114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2:13" ht="14.4" x14ac:dyDescent="0.3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ht="14.1" customHeight="1" x14ac:dyDescent="0.3">
      <c r="B51" s="62" t="s">
        <v>32</v>
      </c>
      <c r="D51" s="128"/>
      <c r="E51" s="128"/>
      <c r="F51" s="128"/>
      <c r="G51" s="128"/>
      <c r="H51" s="63"/>
      <c r="I51" s="63"/>
      <c r="J51" s="64" t="s">
        <v>33</v>
      </c>
      <c r="K51" s="128"/>
      <c r="L51" s="128"/>
      <c r="M51" s="128"/>
    </row>
    <row r="52" spans="2:13" ht="14.1" customHeight="1" x14ac:dyDescent="0.3">
      <c r="C52" s="65"/>
      <c r="D52" s="124" t="s">
        <v>34</v>
      </c>
      <c r="E52" s="124"/>
      <c r="F52" s="124"/>
      <c r="G52" s="124"/>
      <c r="H52" s="67"/>
      <c r="I52" s="63"/>
      <c r="J52" s="63"/>
      <c r="K52" s="124" t="s">
        <v>35</v>
      </c>
      <c r="L52" s="124"/>
      <c r="M52" s="124"/>
    </row>
    <row r="53" spans="2:13" ht="14.1" customHeight="1" x14ac:dyDescent="0.3">
      <c r="C53" s="65"/>
      <c r="D53" s="66"/>
      <c r="E53" s="66"/>
      <c r="F53" s="66"/>
      <c r="G53" s="66"/>
      <c r="H53" s="67"/>
      <c r="I53" s="63"/>
      <c r="J53" s="63"/>
      <c r="K53" s="66"/>
      <c r="L53" s="66"/>
      <c r="M53" s="66"/>
    </row>
    <row r="54" spans="2:13" ht="14.4" x14ac:dyDescent="0.3">
      <c r="B54" s="68" t="s">
        <v>36</v>
      </c>
      <c r="D54" s="128"/>
      <c r="E54" s="128"/>
      <c r="F54" s="128"/>
      <c r="G54" s="128"/>
      <c r="H54" s="63"/>
      <c r="I54" s="63"/>
      <c r="J54" s="64" t="s">
        <v>37</v>
      </c>
      <c r="K54" s="128"/>
      <c r="L54" s="128"/>
      <c r="M54" s="128"/>
    </row>
    <row r="55" spans="2:13" ht="14.1" customHeight="1" x14ac:dyDescent="0.3">
      <c r="C55" s="65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2:13" ht="14.1" customHeight="1" x14ac:dyDescent="0.3">
      <c r="B56" s="68" t="s">
        <v>38</v>
      </c>
      <c r="D56" s="128"/>
      <c r="E56" s="128"/>
      <c r="F56" s="128"/>
      <c r="G56" s="128"/>
      <c r="H56" s="63"/>
      <c r="I56" s="63"/>
      <c r="J56" s="64" t="s">
        <v>39</v>
      </c>
      <c r="K56" s="128"/>
      <c r="L56" s="128"/>
      <c r="M56" s="128"/>
    </row>
    <row r="57" spans="2:13" ht="14.1" customHeight="1" x14ac:dyDescent="0.3">
      <c r="C57" s="68"/>
      <c r="D57" s="63"/>
      <c r="E57" s="63"/>
      <c r="F57" s="63"/>
      <c r="G57" s="63"/>
      <c r="H57" s="63"/>
      <c r="I57" s="63"/>
    </row>
    <row r="58" spans="2:13" ht="14.1" customHeight="1" x14ac:dyDescent="0.3">
      <c r="B58" s="29" t="s">
        <v>40</v>
      </c>
      <c r="D58" s="128"/>
      <c r="E58" s="128"/>
      <c r="F58" s="128"/>
      <c r="G58" s="128"/>
      <c r="H58" s="63"/>
      <c r="I58" s="129" t="s">
        <v>41</v>
      </c>
      <c r="J58" s="129"/>
      <c r="K58" s="129"/>
    </row>
    <row r="59" spans="2:13" ht="14.4" x14ac:dyDescent="0.3">
      <c r="C59" s="29"/>
      <c r="D59" s="29"/>
      <c r="E59" s="29"/>
      <c r="F59" s="29"/>
      <c r="G59" s="29"/>
      <c r="H59" s="29"/>
      <c r="I59" s="69" t="s">
        <v>42</v>
      </c>
      <c r="K59" s="29"/>
      <c r="L59" s="29"/>
      <c r="M59" s="29"/>
    </row>
    <row r="60" spans="2:13" ht="14.4" hidden="1" x14ac:dyDescent="0.3"/>
    <row r="61" spans="2:13" ht="14.4" hidden="1" x14ac:dyDescent="0.3"/>
    <row r="62" spans="2:13" ht="14.4" hidden="1" x14ac:dyDescent="0.3"/>
    <row r="63" spans="2:13" ht="14.4" hidden="1" x14ac:dyDescent="0.3"/>
    <row r="64" spans="2:13" ht="14.4" hidden="1" x14ac:dyDescent="0.3"/>
    <row r="65" spans="3:13" ht="14.4" hidden="1" x14ac:dyDescent="0.3"/>
    <row r="66" spans="3:13" ht="14.4" hidden="1" x14ac:dyDescent="0.3"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</row>
    <row r="67" spans="3:13" ht="14.4" hidden="1" x14ac:dyDescent="0.3"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</row>
    <row r="68" spans="3:13" ht="14.4" hidden="1" x14ac:dyDescent="0.3"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</row>
    <row r="69" spans="3:13" ht="14.4" hidden="1" x14ac:dyDescent="0.3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3:13" ht="14.4" hidden="1" x14ac:dyDescent="0.3">
      <c r="C70" s="21"/>
      <c r="D70" s="21"/>
      <c r="E70" s="21"/>
      <c r="F70" s="4"/>
      <c r="G70" s="4"/>
      <c r="H70" s="4"/>
      <c r="I70" s="4"/>
      <c r="J70" s="4"/>
      <c r="K70" s="4"/>
      <c r="L70" s="4"/>
      <c r="M70" s="4"/>
    </row>
    <row r="71" spans="3:13" ht="20.399999999999999" hidden="1" x14ac:dyDescent="0.35">
      <c r="C71" s="5"/>
      <c r="D71" s="5"/>
      <c r="E71" s="25"/>
      <c r="G71" s="26"/>
      <c r="K71" s="22"/>
      <c r="L71" s="6"/>
    </row>
    <row r="72" spans="3:13" ht="14.4" hidden="1" x14ac:dyDescent="0.3">
      <c r="D72" s="21"/>
      <c r="E72" s="21"/>
      <c r="F72" s="21"/>
      <c r="G72" s="21"/>
      <c r="H72" s="21"/>
      <c r="I72" s="21"/>
      <c r="J72" s="21"/>
    </row>
    <row r="73" spans="3:13" ht="18" hidden="1" customHeight="1" x14ac:dyDescent="0.3">
      <c r="C73" s="122"/>
      <c r="D73" s="122"/>
      <c r="E73" s="23"/>
      <c r="F73" s="23"/>
      <c r="G73" s="23"/>
      <c r="H73" s="23"/>
      <c r="I73" s="23"/>
      <c r="J73" s="23"/>
      <c r="K73" s="122"/>
      <c r="L73" s="122"/>
      <c r="M73" s="7"/>
    </row>
    <row r="74" spans="3:13" ht="9" hidden="1" customHeight="1" x14ac:dyDescent="0.3">
      <c r="E74" s="123"/>
      <c r="F74" s="123"/>
      <c r="G74" s="123"/>
      <c r="H74" s="123"/>
      <c r="I74" s="123"/>
      <c r="J74" s="23"/>
    </row>
    <row r="75" spans="3:13" ht="9.75" hidden="1" customHeight="1" x14ac:dyDescent="0.3">
      <c r="E75" s="23"/>
      <c r="F75" s="23"/>
      <c r="G75" s="23"/>
      <c r="H75" s="23"/>
      <c r="I75" s="23"/>
      <c r="J75" s="23"/>
    </row>
    <row r="76" spans="3:13" ht="14.4" hidden="1" x14ac:dyDescent="0.3"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</row>
    <row r="77" spans="3:13" ht="14.4" hidden="1" x14ac:dyDescent="0.3">
      <c r="C77" s="119"/>
      <c r="D77" s="117"/>
      <c r="E77" s="117"/>
      <c r="F77" s="117"/>
      <c r="G77" s="117"/>
      <c r="H77" s="117"/>
      <c r="I77" s="117"/>
      <c r="J77" s="120"/>
      <c r="K77" s="120"/>
      <c r="L77" s="121"/>
      <c r="M77" s="121"/>
    </row>
    <row r="78" spans="3:13" ht="12.75" hidden="1" customHeight="1" x14ac:dyDescent="0.3">
      <c r="C78" s="119"/>
      <c r="D78" s="117"/>
      <c r="E78" s="117"/>
      <c r="F78" s="117"/>
      <c r="G78" s="117"/>
      <c r="H78" s="117"/>
      <c r="I78" s="117"/>
      <c r="J78" s="120"/>
      <c r="K78" s="120"/>
      <c r="L78" s="21"/>
      <c r="M78" s="21"/>
    </row>
    <row r="79" spans="3:13" ht="12.75" hidden="1" customHeight="1" x14ac:dyDescent="0.3">
      <c r="C79" s="8"/>
      <c r="D79" s="9"/>
      <c r="E79" s="118"/>
      <c r="F79" s="118"/>
      <c r="G79" s="118"/>
      <c r="H79" s="118"/>
      <c r="I79" s="118"/>
      <c r="J79" s="24"/>
      <c r="K79" s="25"/>
      <c r="L79" s="10"/>
      <c r="M79" s="11"/>
    </row>
    <row r="80" spans="3:13" ht="12.75" hidden="1" customHeight="1" x14ac:dyDescent="0.3">
      <c r="C80" s="8"/>
      <c r="D80" s="9"/>
      <c r="E80" s="118"/>
      <c r="F80" s="118"/>
      <c r="G80" s="118"/>
      <c r="H80" s="118"/>
      <c r="I80" s="118"/>
      <c r="J80" s="24"/>
      <c r="L80" s="10"/>
      <c r="M80" s="11"/>
    </row>
    <row r="81" spans="3:13" ht="12.75" hidden="1" customHeight="1" x14ac:dyDescent="0.3">
      <c r="C81" s="8"/>
      <c r="D81" s="9"/>
      <c r="E81" s="118"/>
      <c r="F81" s="118"/>
      <c r="G81" s="118"/>
      <c r="H81" s="118"/>
      <c r="I81" s="118"/>
      <c r="J81" s="24"/>
      <c r="L81" s="10"/>
      <c r="M81" s="11"/>
    </row>
    <row r="82" spans="3:13" ht="12.75" hidden="1" customHeight="1" x14ac:dyDescent="0.3">
      <c r="C82" s="8"/>
      <c r="D82" s="9"/>
      <c r="E82" s="118"/>
      <c r="F82" s="118"/>
      <c r="G82" s="118"/>
      <c r="H82" s="118"/>
      <c r="I82" s="118"/>
      <c r="J82" s="24"/>
      <c r="L82" s="10"/>
      <c r="M82" s="11"/>
    </row>
    <row r="83" spans="3:13" ht="12.75" hidden="1" customHeight="1" x14ac:dyDescent="0.3">
      <c r="C83" s="8"/>
      <c r="D83" s="9"/>
      <c r="E83" s="118"/>
      <c r="F83" s="118"/>
      <c r="G83" s="118"/>
      <c r="H83" s="118"/>
      <c r="I83" s="118"/>
      <c r="J83" s="24"/>
      <c r="L83" s="10"/>
      <c r="M83" s="11"/>
    </row>
    <row r="84" spans="3:13" ht="12.75" hidden="1" customHeight="1" x14ac:dyDescent="0.3">
      <c r="C84" s="8"/>
      <c r="D84" s="9"/>
      <c r="E84" s="118"/>
      <c r="F84" s="118"/>
      <c r="G84" s="118"/>
      <c r="H84" s="118"/>
      <c r="I84" s="118"/>
      <c r="J84" s="24"/>
      <c r="L84" s="10"/>
      <c r="M84" s="11"/>
    </row>
    <row r="85" spans="3:13" ht="12.75" hidden="1" customHeight="1" x14ac:dyDescent="0.3">
      <c r="C85" s="8"/>
      <c r="D85" s="9"/>
      <c r="E85" s="118"/>
      <c r="F85" s="118"/>
      <c r="G85" s="118"/>
      <c r="H85" s="118"/>
      <c r="I85" s="118"/>
      <c r="J85" s="24"/>
      <c r="L85" s="12"/>
      <c r="M85" s="11"/>
    </row>
    <row r="86" spans="3:13" ht="12.75" hidden="1" customHeight="1" x14ac:dyDescent="0.3">
      <c r="C86" s="25"/>
      <c r="D86" s="25"/>
      <c r="E86" s="118"/>
      <c r="F86" s="118"/>
      <c r="G86" s="118"/>
      <c r="H86" s="118"/>
      <c r="I86" s="118"/>
      <c r="J86" s="24"/>
      <c r="L86" s="13"/>
      <c r="M86" s="11"/>
    </row>
    <row r="87" spans="3:13" ht="12.75" hidden="1" customHeight="1" x14ac:dyDescent="0.3">
      <c r="C87" s="25"/>
      <c r="D87" s="25"/>
      <c r="E87" s="118"/>
      <c r="F87" s="118"/>
      <c r="G87" s="118"/>
      <c r="H87" s="118"/>
      <c r="I87" s="118"/>
      <c r="J87" s="24"/>
      <c r="L87" s="13"/>
      <c r="M87" s="11"/>
    </row>
    <row r="88" spans="3:13" ht="12.75" hidden="1" customHeight="1" x14ac:dyDescent="0.3">
      <c r="C88" s="25"/>
      <c r="D88" s="25"/>
      <c r="E88" s="118"/>
      <c r="F88" s="118"/>
      <c r="G88" s="118"/>
      <c r="H88" s="118"/>
      <c r="I88" s="118"/>
      <c r="J88" s="24"/>
      <c r="L88" s="13"/>
      <c r="M88" s="11"/>
    </row>
    <row r="89" spans="3:13" ht="12.75" hidden="1" customHeight="1" x14ac:dyDescent="0.3">
      <c r="C89" s="25"/>
      <c r="D89" s="25"/>
      <c r="E89" s="118"/>
      <c r="F89" s="118"/>
      <c r="G89" s="118"/>
      <c r="H89" s="118"/>
      <c r="I89" s="118"/>
      <c r="J89" s="24"/>
      <c r="L89" s="13"/>
      <c r="M89" s="11"/>
    </row>
    <row r="90" spans="3:13" ht="12.75" hidden="1" customHeight="1" x14ac:dyDescent="0.3">
      <c r="C90" s="25"/>
      <c r="D90" s="25"/>
      <c r="E90" s="116"/>
      <c r="F90" s="116"/>
      <c r="G90" s="116"/>
      <c r="H90" s="116"/>
      <c r="I90" s="116"/>
      <c r="J90" s="24"/>
      <c r="L90" s="13"/>
      <c r="M90" s="11"/>
    </row>
    <row r="91" spans="3:13" ht="12.75" hidden="1" customHeight="1" x14ac:dyDescent="0.3">
      <c r="C91" s="25"/>
      <c r="D91" s="26"/>
      <c r="E91" s="116"/>
      <c r="F91" s="116"/>
      <c r="G91" s="116"/>
      <c r="H91" s="116"/>
      <c r="I91" s="116"/>
      <c r="J91" s="24"/>
      <c r="L91" s="12"/>
      <c r="M91" s="11"/>
    </row>
    <row r="92" spans="3:13" ht="12.75" hidden="1" customHeight="1" x14ac:dyDescent="0.3">
      <c r="C92" s="25"/>
      <c r="D92" s="25"/>
      <c r="E92" s="116"/>
      <c r="F92" s="116"/>
      <c r="G92" s="116"/>
      <c r="H92" s="116"/>
      <c r="I92" s="116"/>
      <c r="J92" s="24"/>
      <c r="L92" s="13"/>
      <c r="M92" s="11"/>
    </row>
    <row r="93" spans="3:13" ht="12.75" hidden="1" customHeight="1" x14ac:dyDescent="0.3">
      <c r="C93" s="8"/>
      <c r="D93" s="9"/>
      <c r="E93" s="116"/>
      <c r="F93" s="116"/>
      <c r="G93" s="116"/>
      <c r="H93" s="116"/>
      <c r="I93" s="116"/>
      <c r="J93" s="24"/>
      <c r="L93" s="12"/>
      <c r="M93" s="14"/>
    </row>
    <row r="94" spans="3:13" ht="12.75" hidden="1" customHeight="1" x14ac:dyDescent="0.3">
      <c r="C94" s="25"/>
      <c r="D94" s="25"/>
      <c r="E94" s="116"/>
      <c r="F94" s="116"/>
      <c r="G94" s="116"/>
      <c r="H94" s="116"/>
      <c r="I94" s="116"/>
      <c r="J94" s="24"/>
      <c r="L94" s="15"/>
      <c r="M94" s="16"/>
    </row>
    <row r="95" spans="3:13" ht="12.75" hidden="1" customHeight="1" x14ac:dyDescent="0.3">
      <c r="L95" s="23"/>
      <c r="M95" s="17"/>
    </row>
    <row r="96" spans="3:13" ht="14.4" hidden="1" x14ac:dyDescent="0.3"/>
    <row r="97" spans="3:13" ht="14.4" hidden="1" x14ac:dyDescent="0.3"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</row>
    <row r="98" spans="3:13" ht="12.75" hidden="1" customHeight="1" x14ac:dyDescent="0.3">
      <c r="C98" s="114"/>
      <c r="D98" s="114"/>
      <c r="E98" s="114"/>
      <c r="F98" s="114"/>
      <c r="G98" s="114"/>
      <c r="H98" s="114"/>
      <c r="I98" s="114"/>
      <c r="J98" s="114"/>
      <c r="K98" s="114"/>
      <c r="L98" s="25"/>
      <c r="M98" s="25"/>
    </row>
    <row r="99" spans="3:13" ht="12.75" hidden="1" customHeight="1" x14ac:dyDescent="0.3">
      <c r="C99" s="114"/>
      <c r="D99" s="114"/>
      <c r="E99" s="114"/>
      <c r="F99" s="114"/>
      <c r="G99" s="114"/>
      <c r="H99" s="114"/>
      <c r="I99" s="114"/>
      <c r="J99" s="114"/>
      <c r="K99" s="114"/>
      <c r="L99" s="16"/>
      <c r="M99" s="16"/>
    </row>
    <row r="100" spans="3:13" ht="12.75" hidden="1" customHeight="1" x14ac:dyDescent="0.3">
      <c r="C100" s="113"/>
      <c r="D100" s="113"/>
      <c r="E100" s="114"/>
      <c r="F100" s="114"/>
      <c r="G100" s="114"/>
      <c r="H100" s="114"/>
      <c r="I100" s="114"/>
      <c r="J100" s="114"/>
      <c r="K100" s="114"/>
      <c r="L100" s="16"/>
      <c r="M100" s="16"/>
    </row>
    <row r="101" spans="3:13" ht="12.75" hidden="1" customHeight="1" x14ac:dyDescent="0.3">
      <c r="C101" s="113"/>
      <c r="D101" s="113"/>
      <c r="E101" s="114"/>
      <c r="F101" s="114"/>
      <c r="G101" s="114"/>
      <c r="H101" s="114"/>
      <c r="I101" s="114"/>
      <c r="J101" s="114"/>
      <c r="K101" s="114"/>
      <c r="L101" s="16"/>
      <c r="M101" s="16"/>
    </row>
    <row r="102" spans="3:13" ht="12.75" hidden="1" customHeight="1" x14ac:dyDescent="0.3">
      <c r="C102" s="113"/>
      <c r="D102" s="113"/>
      <c r="E102" s="114"/>
      <c r="F102" s="114"/>
      <c r="G102" s="114"/>
      <c r="H102" s="114"/>
      <c r="I102" s="114"/>
      <c r="J102" s="114"/>
      <c r="K102" s="114"/>
      <c r="L102" s="16"/>
      <c r="M102" s="16"/>
    </row>
    <row r="103" spans="3:13" ht="14.4" hidden="1" x14ac:dyDescent="0.3">
      <c r="C103" s="23"/>
    </row>
    <row r="104" spans="3:13" ht="14.4" hidden="1" x14ac:dyDescent="0.3"/>
    <row r="105" spans="3:13" ht="14.4" hidden="1" x14ac:dyDescent="0.3"/>
    <row r="106" spans="3:13" ht="14.4" hidden="1" x14ac:dyDescent="0.3"/>
    <row r="107" spans="3:13" ht="14.4" hidden="1" x14ac:dyDescent="0.3"/>
    <row r="108" spans="3:13" ht="14.4" hidden="1" x14ac:dyDescent="0.3">
      <c r="D108" s="115"/>
      <c r="E108" s="115"/>
      <c r="F108" s="115"/>
      <c r="G108" s="115"/>
      <c r="H108" s="25"/>
      <c r="K108" s="114"/>
      <c r="L108" s="114"/>
      <c r="M108" s="114"/>
    </row>
    <row r="109" spans="3:13" ht="14.4" hidden="1" x14ac:dyDescent="0.3"/>
    <row r="110" spans="3:13" ht="14.4" hidden="1" x14ac:dyDescent="0.3"/>
    <row r="111" spans="3:13" ht="14.4" hidden="1" x14ac:dyDescent="0.3"/>
    <row r="112" spans="3:13" ht="14.4" hidden="1" x14ac:dyDescent="0.3"/>
    <row r="113" spans="3:13" ht="14.4" hidden="1" x14ac:dyDescent="0.3"/>
    <row r="114" spans="3:13" ht="14.4" hidden="1" x14ac:dyDescent="0.3"/>
    <row r="115" spans="3:13" ht="14.4" hidden="1" x14ac:dyDescent="0.3"/>
    <row r="116" spans="3:13" ht="14.4" hidden="1" x14ac:dyDescent="0.3"/>
    <row r="117" spans="3:13" ht="14.4" hidden="1" x14ac:dyDescent="0.3"/>
    <row r="118" spans="3:13" ht="14.4" hidden="1" x14ac:dyDescent="0.3"/>
    <row r="119" spans="3:13" ht="14.4" hidden="1" x14ac:dyDescent="0.3"/>
    <row r="120" spans="3:13" ht="14.4" hidden="1" x14ac:dyDescent="0.3"/>
    <row r="121" spans="3:13" ht="14.4" hidden="1" x14ac:dyDescent="0.3"/>
    <row r="122" spans="3:13" ht="14.4" hidden="1" x14ac:dyDescent="0.3"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</row>
    <row r="123" spans="3:13" ht="14.4" hidden="1" x14ac:dyDescent="0.3"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</row>
    <row r="124" spans="3:13" ht="14.4" hidden="1" x14ac:dyDescent="0.3"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</row>
    <row r="125" spans="3:13" ht="14.4" hidden="1" x14ac:dyDescent="0.3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3:13" ht="14.4" hidden="1" x14ac:dyDescent="0.3">
      <c r="C126" s="21"/>
      <c r="D126" s="21"/>
      <c r="E126" s="21"/>
      <c r="F126" s="4"/>
      <c r="G126" s="4"/>
      <c r="H126" s="4"/>
      <c r="I126" s="4"/>
      <c r="J126" s="4"/>
      <c r="K126" s="4"/>
      <c r="L126" s="4"/>
      <c r="M126" s="4"/>
    </row>
    <row r="127" spans="3:13" ht="20.399999999999999" hidden="1" x14ac:dyDescent="0.35">
      <c r="C127" s="5"/>
      <c r="D127" s="5"/>
      <c r="E127" s="25"/>
      <c r="G127" s="26"/>
      <c r="K127" s="22"/>
      <c r="L127" s="6"/>
    </row>
    <row r="128" spans="3:13" ht="14.4" hidden="1" x14ac:dyDescent="0.3">
      <c r="D128" s="21"/>
      <c r="E128" s="21"/>
      <c r="F128" s="21"/>
      <c r="G128" s="21"/>
      <c r="H128" s="21"/>
      <c r="I128" s="21"/>
      <c r="J128" s="21"/>
    </row>
    <row r="129" spans="3:13" ht="12.75" hidden="1" customHeight="1" x14ac:dyDescent="0.3">
      <c r="C129" s="122"/>
      <c r="D129" s="122"/>
      <c r="E129" s="18"/>
      <c r="F129" s="23"/>
      <c r="G129" s="23"/>
      <c r="H129" s="23"/>
      <c r="I129" s="23"/>
      <c r="J129" s="23"/>
      <c r="K129" s="122"/>
      <c r="L129" s="122"/>
      <c r="M129" s="7"/>
    </row>
    <row r="130" spans="3:13" ht="14.4" hidden="1" x14ac:dyDescent="0.3">
      <c r="E130" s="123"/>
      <c r="F130" s="123"/>
      <c r="G130" s="123"/>
      <c r="H130" s="123"/>
      <c r="I130" s="123"/>
      <c r="J130" s="23"/>
    </row>
    <row r="131" spans="3:13" ht="14.4" hidden="1" x14ac:dyDescent="0.3">
      <c r="E131" s="23"/>
      <c r="F131" s="23"/>
      <c r="G131" s="23"/>
      <c r="H131" s="23"/>
      <c r="I131" s="23"/>
      <c r="J131" s="23"/>
    </row>
    <row r="132" spans="3:13" ht="14.4" hidden="1" x14ac:dyDescent="0.3"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</row>
    <row r="133" spans="3:13" ht="14.4" hidden="1" x14ac:dyDescent="0.3">
      <c r="C133" s="119"/>
      <c r="D133" s="117"/>
      <c r="E133" s="117"/>
      <c r="F133" s="117"/>
      <c r="G133" s="117"/>
      <c r="H133" s="117"/>
      <c r="I133" s="117"/>
      <c r="J133" s="120"/>
      <c r="K133" s="120"/>
      <c r="L133" s="121"/>
      <c r="M133" s="121"/>
    </row>
    <row r="134" spans="3:13" ht="12.75" hidden="1" customHeight="1" x14ac:dyDescent="0.3">
      <c r="C134" s="119"/>
      <c r="D134" s="117"/>
      <c r="E134" s="117"/>
      <c r="F134" s="117"/>
      <c r="G134" s="117"/>
      <c r="H134" s="117"/>
      <c r="I134" s="117"/>
      <c r="J134" s="120"/>
      <c r="K134" s="120"/>
      <c r="L134" s="21"/>
      <c r="M134" s="21"/>
    </row>
    <row r="135" spans="3:13" ht="12.75" hidden="1" customHeight="1" x14ac:dyDescent="0.3">
      <c r="C135" s="8"/>
      <c r="D135" s="9"/>
      <c r="E135" s="118"/>
      <c r="F135" s="118"/>
      <c r="G135" s="118"/>
      <c r="H135" s="118"/>
      <c r="I135" s="118"/>
      <c r="J135" s="24"/>
      <c r="K135" s="25"/>
      <c r="L135" s="10"/>
      <c r="M135" s="11"/>
    </row>
    <row r="136" spans="3:13" ht="12.75" hidden="1" customHeight="1" x14ac:dyDescent="0.3">
      <c r="C136" s="8"/>
      <c r="D136" s="9"/>
      <c r="E136" s="118"/>
      <c r="F136" s="118"/>
      <c r="G136" s="118"/>
      <c r="H136" s="118"/>
      <c r="I136" s="118"/>
      <c r="J136" s="24"/>
      <c r="K136" s="25"/>
      <c r="L136" s="10"/>
      <c r="M136" s="11"/>
    </row>
    <row r="137" spans="3:13" ht="12.75" hidden="1" customHeight="1" x14ac:dyDescent="0.3">
      <c r="C137" s="8"/>
      <c r="D137" s="9"/>
      <c r="E137" s="118"/>
      <c r="F137" s="118"/>
      <c r="G137" s="118"/>
      <c r="H137" s="118"/>
      <c r="I137" s="118"/>
      <c r="J137" s="24"/>
      <c r="L137" s="10"/>
      <c r="M137" s="11"/>
    </row>
    <row r="138" spans="3:13" ht="12.75" hidden="1" customHeight="1" x14ac:dyDescent="0.3">
      <c r="C138" s="8"/>
      <c r="D138" s="9"/>
      <c r="E138" s="118"/>
      <c r="F138" s="118"/>
      <c r="G138" s="118"/>
      <c r="H138" s="118"/>
      <c r="I138" s="118"/>
      <c r="J138" s="24"/>
      <c r="L138" s="10"/>
      <c r="M138" s="11"/>
    </row>
    <row r="139" spans="3:13" ht="12.75" hidden="1" customHeight="1" x14ac:dyDescent="0.3">
      <c r="C139" s="8"/>
      <c r="D139" s="9"/>
      <c r="E139" s="118"/>
      <c r="F139" s="118"/>
      <c r="G139" s="118"/>
      <c r="H139" s="118"/>
      <c r="I139" s="118"/>
      <c r="J139" s="24"/>
      <c r="L139" s="10"/>
      <c r="M139" s="11"/>
    </row>
    <row r="140" spans="3:13" ht="12.75" hidden="1" customHeight="1" x14ac:dyDescent="0.3">
      <c r="C140" s="8"/>
      <c r="D140" s="9"/>
      <c r="E140" s="118"/>
      <c r="F140" s="118"/>
      <c r="G140" s="118"/>
      <c r="H140" s="118"/>
      <c r="I140" s="118"/>
      <c r="J140" s="24"/>
      <c r="L140" s="10"/>
      <c r="M140" s="11"/>
    </row>
    <row r="141" spans="3:13" ht="12.75" hidden="1" customHeight="1" x14ac:dyDescent="0.3">
      <c r="C141" s="8"/>
      <c r="D141" s="9"/>
      <c r="E141" s="118"/>
      <c r="F141" s="118"/>
      <c r="G141" s="118"/>
      <c r="H141" s="118"/>
      <c r="I141" s="118"/>
      <c r="J141" s="24"/>
      <c r="L141" s="12"/>
      <c r="M141" s="11"/>
    </row>
    <row r="142" spans="3:13" ht="12.75" hidden="1" customHeight="1" x14ac:dyDescent="0.3">
      <c r="C142" s="25"/>
      <c r="D142" s="25"/>
      <c r="E142" s="118"/>
      <c r="F142" s="118"/>
      <c r="G142" s="118"/>
      <c r="H142" s="118"/>
      <c r="I142" s="118"/>
      <c r="J142" s="24"/>
      <c r="L142" s="13"/>
      <c r="M142" s="11"/>
    </row>
    <row r="143" spans="3:13" ht="12.75" hidden="1" customHeight="1" x14ac:dyDescent="0.3">
      <c r="C143" s="25"/>
      <c r="D143" s="25"/>
      <c r="E143" s="118"/>
      <c r="F143" s="118"/>
      <c r="G143" s="118"/>
      <c r="H143" s="118"/>
      <c r="I143" s="118"/>
      <c r="J143" s="24"/>
      <c r="L143" s="13"/>
      <c r="M143" s="11"/>
    </row>
    <row r="144" spans="3:13" ht="12.75" hidden="1" customHeight="1" x14ac:dyDescent="0.3">
      <c r="C144" s="25"/>
      <c r="D144" s="25"/>
      <c r="E144" s="118"/>
      <c r="F144" s="118"/>
      <c r="G144" s="118"/>
      <c r="H144" s="118"/>
      <c r="I144" s="118"/>
      <c r="J144" s="24"/>
      <c r="L144" s="13"/>
      <c r="M144" s="11"/>
    </row>
    <row r="145" spans="3:13" ht="12.75" hidden="1" customHeight="1" x14ac:dyDescent="0.3">
      <c r="C145" s="25"/>
      <c r="D145" s="25"/>
      <c r="E145" s="118"/>
      <c r="F145" s="118"/>
      <c r="G145" s="118"/>
      <c r="H145" s="118"/>
      <c r="I145" s="118"/>
      <c r="J145" s="24"/>
      <c r="L145" s="13"/>
      <c r="M145" s="11"/>
    </row>
    <row r="146" spans="3:13" ht="12.75" hidden="1" customHeight="1" x14ac:dyDescent="0.3">
      <c r="C146" s="25"/>
      <c r="D146" s="25"/>
      <c r="E146" s="116"/>
      <c r="F146" s="116"/>
      <c r="G146" s="116"/>
      <c r="H146" s="116"/>
      <c r="I146" s="116"/>
      <c r="J146" s="24"/>
      <c r="L146" s="13"/>
      <c r="M146" s="11"/>
    </row>
    <row r="147" spans="3:13" ht="12.75" hidden="1" customHeight="1" x14ac:dyDescent="0.3">
      <c r="C147" s="25"/>
      <c r="D147" s="26"/>
      <c r="E147" s="116"/>
      <c r="F147" s="116"/>
      <c r="G147" s="116"/>
      <c r="H147" s="116"/>
      <c r="I147" s="116"/>
      <c r="J147" s="24"/>
      <c r="L147" s="12"/>
      <c r="M147" s="11"/>
    </row>
    <row r="148" spans="3:13" ht="12.75" hidden="1" customHeight="1" x14ac:dyDescent="0.3">
      <c r="C148" s="25"/>
      <c r="D148" s="25"/>
      <c r="E148" s="116"/>
      <c r="F148" s="116"/>
      <c r="G148" s="116"/>
      <c r="H148" s="116"/>
      <c r="I148" s="116"/>
      <c r="J148" s="24"/>
      <c r="L148" s="13"/>
      <c r="M148" s="11"/>
    </row>
    <row r="149" spans="3:13" ht="12.75" hidden="1" customHeight="1" x14ac:dyDescent="0.3">
      <c r="C149" s="8"/>
      <c r="D149" s="9"/>
      <c r="E149" s="116"/>
      <c r="F149" s="116"/>
      <c r="G149" s="116"/>
      <c r="H149" s="116"/>
      <c r="I149" s="116"/>
      <c r="J149" s="24"/>
      <c r="L149" s="12"/>
      <c r="M149" s="14"/>
    </row>
    <row r="150" spans="3:13" ht="12.75" hidden="1" customHeight="1" x14ac:dyDescent="0.3">
      <c r="C150" s="25"/>
      <c r="D150" s="25"/>
      <c r="E150" s="116"/>
      <c r="F150" s="116"/>
      <c r="G150" s="116"/>
      <c r="H150" s="116"/>
      <c r="I150" s="116"/>
      <c r="J150" s="24"/>
      <c r="L150" s="15"/>
      <c r="M150" s="16"/>
    </row>
    <row r="151" spans="3:13" ht="12.75" hidden="1" customHeight="1" x14ac:dyDescent="0.3">
      <c r="L151" s="23"/>
      <c r="M151" s="17"/>
    </row>
    <row r="152" spans="3:13" ht="14.4" hidden="1" x14ac:dyDescent="0.3"/>
    <row r="153" spans="3:13" ht="14.4" hidden="1" x14ac:dyDescent="0.3"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</row>
    <row r="154" spans="3:13" ht="12.75" hidden="1" customHeight="1" x14ac:dyDescent="0.3">
      <c r="C154" s="114"/>
      <c r="D154" s="114"/>
      <c r="E154" s="114"/>
      <c r="F154" s="114"/>
      <c r="G154" s="114"/>
      <c r="H154" s="114"/>
      <c r="I154" s="114"/>
      <c r="J154" s="114"/>
      <c r="K154" s="114"/>
      <c r="L154" s="25"/>
      <c r="M154" s="25"/>
    </row>
    <row r="155" spans="3:13" ht="12.75" hidden="1" customHeight="1" x14ac:dyDescent="0.3">
      <c r="C155" s="114"/>
      <c r="D155" s="114"/>
      <c r="E155" s="114"/>
      <c r="F155" s="114"/>
      <c r="G155" s="114"/>
      <c r="H155" s="114"/>
      <c r="I155" s="114"/>
      <c r="J155" s="114"/>
      <c r="K155" s="114"/>
      <c r="L155" s="16"/>
      <c r="M155" s="16"/>
    </row>
    <row r="156" spans="3:13" ht="12.75" hidden="1" customHeight="1" x14ac:dyDescent="0.3">
      <c r="C156" s="113"/>
      <c r="D156" s="113"/>
      <c r="E156" s="114"/>
      <c r="F156" s="114"/>
      <c r="G156" s="114"/>
      <c r="H156" s="114"/>
      <c r="I156" s="114"/>
      <c r="J156" s="114"/>
      <c r="K156" s="114"/>
      <c r="L156" s="16"/>
      <c r="M156" s="16"/>
    </row>
    <row r="157" spans="3:13" ht="12.75" hidden="1" customHeight="1" x14ac:dyDescent="0.3">
      <c r="C157" s="113"/>
      <c r="D157" s="113"/>
      <c r="E157" s="114"/>
      <c r="F157" s="114"/>
      <c r="G157" s="114"/>
      <c r="H157" s="114"/>
      <c r="I157" s="114"/>
      <c r="J157" s="114"/>
      <c r="K157" s="114"/>
      <c r="L157" s="16"/>
      <c r="M157" s="16"/>
    </row>
    <row r="158" spans="3:13" ht="12.75" hidden="1" customHeight="1" x14ac:dyDescent="0.3">
      <c r="C158" s="113"/>
      <c r="D158" s="113"/>
      <c r="E158" s="114"/>
      <c r="F158" s="114"/>
      <c r="G158" s="114"/>
      <c r="H158" s="114"/>
      <c r="I158" s="114"/>
      <c r="J158" s="114"/>
      <c r="K158" s="114"/>
      <c r="L158" s="16"/>
      <c r="M158" s="16"/>
    </row>
    <row r="159" spans="3:13" ht="14.4" hidden="1" x14ac:dyDescent="0.3">
      <c r="C159" s="23"/>
    </row>
    <row r="160" spans="3:13" ht="14.4" hidden="1" x14ac:dyDescent="0.3"/>
    <row r="161" spans="4:13" ht="14.4" hidden="1" x14ac:dyDescent="0.3"/>
    <row r="162" spans="4:13" ht="14.4" hidden="1" x14ac:dyDescent="0.3"/>
    <row r="163" spans="4:13" ht="14.4" hidden="1" x14ac:dyDescent="0.3"/>
    <row r="164" spans="4:13" ht="14.4" hidden="1" x14ac:dyDescent="0.3">
      <c r="D164" s="115"/>
      <c r="E164" s="115"/>
      <c r="F164" s="115"/>
      <c r="G164" s="115"/>
      <c r="H164" s="25"/>
      <c r="K164" s="114"/>
      <c r="L164" s="114"/>
      <c r="M164" s="114"/>
    </row>
    <row r="165" spans="4:13" ht="14.4" hidden="1" x14ac:dyDescent="0.3"/>
    <row r="166" spans="4:13" ht="14.4" hidden="1" x14ac:dyDescent="0.3"/>
    <row r="167" spans="4:13" ht="14.4" hidden="1" x14ac:dyDescent="0.3"/>
    <row r="168" spans="4:13" ht="14.4" hidden="1" x14ac:dyDescent="0.3"/>
    <row r="169" spans="4:13" ht="14.4" hidden="1" x14ac:dyDescent="0.3"/>
    <row r="170" spans="4:13" ht="14.4" hidden="1" x14ac:dyDescent="0.3"/>
    <row r="171" spans="4:13" ht="14.4" hidden="1" x14ac:dyDescent="0.3"/>
    <row r="172" spans="4:13" ht="14.4" hidden="1" x14ac:dyDescent="0.3"/>
    <row r="173" spans="4:13" ht="14.4" hidden="1" x14ac:dyDescent="0.3"/>
    <row r="174" spans="4:13" ht="14.4" hidden="1" x14ac:dyDescent="0.3"/>
    <row r="175" spans="4:13" ht="14.4" hidden="1" x14ac:dyDescent="0.3"/>
    <row r="176" spans="4:13" ht="14.4" hidden="1" x14ac:dyDescent="0.3"/>
    <row r="177" spans="3:13" ht="14.4" hidden="1" x14ac:dyDescent="0.3"/>
    <row r="178" spans="3:13" ht="14.4" hidden="1" x14ac:dyDescent="0.3"/>
    <row r="179" spans="3:13" ht="14.4" hidden="1" x14ac:dyDescent="0.3"/>
    <row r="180" spans="3:13" ht="14.4" hidden="1" x14ac:dyDescent="0.3"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</row>
    <row r="181" spans="3:13" ht="14.4" hidden="1" x14ac:dyDescent="0.3"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</row>
    <row r="182" spans="3:13" ht="14.4" hidden="1" x14ac:dyDescent="0.3"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</row>
    <row r="183" spans="3:13" ht="14.4" hidden="1" x14ac:dyDescent="0.3"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3:13" ht="14.4" hidden="1" x14ac:dyDescent="0.3">
      <c r="C184" s="21"/>
      <c r="D184" s="21"/>
      <c r="E184" s="21"/>
      <c r="F184" s="4"/>
      <c r="G184" s="4"/>
      <c r="H184" s="4"/>
      <c r="I184" s="4"/>
      <c r="J184" s="4"/>
      <c r="K184" s="4"/>
      <c r="L184" s="4"/>
      <c r="M184" s="4"/>
    </row>
    <row r="185" spans="3:13" ht="20.399999999999999" hidden="1" x14ac:dyDescent="0.35">
      <c r="C185" s="5"/>
      <c r="D185" s="5"/>
      <c r="E185" s="25"/>
      <c r="G185" s="26"/>
      <c r="K185" s="22"/>
      <c r="L185" s="6"/>
    </row>
    <row r="186" spans="3:13" ht="14.4" hidden="1" x14ac:dyDescent="0.3">
      <c r="D186" s="21"/>
      <c r="E186" s="21"/>
      <c r="F186" s="21"/>
      <c r="G186" s="21"/>
      <c r="H186" s="21"/>
      <c r="I186" s="21"/>
      <c r="J186" s="21"/>
    </row>
    <row r="187" spans="3:13" ht="12.75" hidden="1" customHeight="1" x14ac:dyDescent="0.3">
      <c r="C187" s="122"/>
      <c r="D187" s="122"/>
      <c r="E187" s="23"/>
      <c r="F187" s="23"/>
      <c r="G187" s="23"/>
      <c r="H187" s="23"/>
      <c r="I187" s="23"/>
      <c r="J187" s="23"/>
      <c r="K187" s="122"/>
      <c r="L187" s="122"/>
      <c r="M187" s="7"/>
    </row>
    <row r="188" spans="3:13" ht="14.4" hidden="1" x14ac:dyDescent="0.3">
      <c r="E188" s="123"/>
      <c r="F188" s="123"/>
      <c r="G188" s="123"/>
      <c r="H188" s="123"/>
      <c r="I188" s="123"/>
      <c r="J188" s="23"/>
    </row>
    <row r="189" spans="3:13" ht="14.4" hidden="1" x14ac:dyDescent="0.3">
      <c r="E189" s="23"/>
      <c r="F189" s="23"/>
      <c r="G189" s="23"/>
      <c r="H189" s="23"/>
      <c r="I189" s="23"/>
      <c r="J189" s="23"/>
    </row>
    <row r="190" spans="3:13" ht="14.4" hidden="1" x14ac:dyDescent="0.3"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</row>
    <row r="191" spans="3:13" ht="14.4" hidden="1" x14ac:dyDescent="0.3">
      <c r="C191" s="119"/>
      <c r="D191" s="117"/>
      <c r="E191" s="117"/>
      <c r="F191" s="117"/>
      <c r="G191" s="117"/>
      <c r="H191" s="117"/>
      <c r="I191" s="117"/>
      <c r="J191" s="120"/>
      <c r="K191" s="120"/>
      <c r="L191" s="121"/>
      <c r="M191" s="121"/>
    </row>
    <row r="192" spans="3:13" ht="12.75" hidden="1" customHeight="1" x14ac:dyDescent="0.3">
      <c r="C192" s="119"/>
      <c r="D192" s="117"/>
      <c r="E192" s="117"/>
      <c r="F192" s="117"/>
      <c r="G192" s="117"/>
      <c r="H192" s="117"/>
      <c r="I192" s="117"/>
      <c r="J192" s="120"/>
      <c r="K192" s="120"/>
      <c r="L192" s="21"/>
      <c r="M192" s="21"/>
    </row>
    <row r="193" spans="3:13" ht="12.75" hidden="1" customHeight="1" x14ac:dyDescent="0.3">
      <c r="C193" s="8"/>
      <c r="D193" s="9"/>
      <c r="E193" s="118"/>
      <c r="F193" s="118"/>
      <c r="G193" s="118"/>
      <c r="H193" s="118"/>
      <c r="I193" s="118"/>
      <c r="J193" s="24"/>
      <c r="K193" s="25"/>
      <c r="L193" s="10"/>
      <c r="M193" s="11"/>
    </row>
    <row r="194" spans="3:13" ht="12.75" hidden="1" customHeight="1" x14ac:dyDescent="0.3">
      <c r="C194" s="8"/>
      <c r="D194" s="9"/>
      <c r="E194" s="118"/>
      <c r="F194" s="118"/>
      <c r="G194" s="118"/>
      <c r="H194" s="118"/>
      <c r="I194" s="118"/>
      <c r="J194" s="24"/>
      <c r="K194" s="25"/>
      <c r="L194" s="10"/>
      <c r="M194" s="11"/>
    </row>
    <row r="195" spans="3:13" ht="12.75" hidden="1" customHeight="1" x14ac:dyDescent="0.3">
      <c r="C195" s="8"/>
      <c r="D195" s="9"/>
      <c r="E195" s="118"/>
      <c r="F195" s="118"/>
      <c r="G195" s="118"/>
      <c r="H195" s="118"/>
      <c r="I195" s="118"/>
      <c r="J195" s="24"/>
      <c r="K195" s="25"/>
      <c r="L195" s="10"/>
      <c r="M195" s="11"/>
    </row>
    <row r="196" spans="3:13" ht="12.75" hidden="1" customHeight="1" x14ac:dyDescent="0.3">
      <c r="C196" s="8"/>
      <c r="D196" s="9"/>
      <c r="E196" s="118"/>
      <c r="F196" s="118"/>
      <c r="G196" s="118"/>
      <c r="H196" s="118"/>
      <c r="I196" s="118"/>
      <c r="J196" s="24"/>
      <c r="K196" s="25"/>
      <c r="L196" s="10"/>
      <c r="M196" s="11"/>
    </row>
    <row r="197" spans="3:13" ht="12.75" hidden="1" customHeight="1" x14ac:dyDescent="0.3">
      <c r="C197" s="8"/>
      <c r="D197" s="9"/>
      <c r="E197" s="118"/>
      <c r="F197" s="118"/>
      <c r="G197" s="118"/>
      <c r="H197" s="118"/>
      <c r="I197" s="118"/>
      <c r="J197" s="24"/>
      <c r="L197" s="10"/>
      <c r="M197" s="11"/>
    </row>
    <row r="198" spans="3:13" ht="12.75" hidden="1" customHeight="1" x14ac:dyDescent="0.3">
      <c r="C198" s="8"/>
      <c r="D198" s="9"/>
      <c r="E198" s="118"/>
      <c r="F198" s="118"/>
      <c r="G198" s="118"/>
      <c r="H198" s="118"/>
      <c r="I198" s="118"/>
      <c r="J198" s="24"/>
      <c r="L198" s="10"/>
      <c r="M198" s="11"/>
    </row>
    <row r="199" spans="3:13" ht="12.75" hidden="1" customHeight="1" x14ac:dyDescent="0.3">
      <c r="C199" s="8"/>
      <c r="D199" s="9"/>
      <c r="E199" s="118"/>
      <c r="F199" s="118"/>
      <c r="G199" s="118"/>
      <c r="H199" s="118"/>
      <c r="I199" s="118"/>
      <c r="J199" s="24"/>
      <c r="L199" s="12"/>
      <c r="M199" s="11"/>
    </row>
    <row r="200" spans="3:13" ht="12.75" hidden="1" customHeight="1" x14ac:dyDescent="0.3">
      <c r="C200" s="25"/>
      <c r="D200" s="25"/>
      <c r="E200" s="118"/>
      <c r="F200" s="118"/>
      <c r="G200" s="118"/>
      <c r="H200" s="118"/>
      <c r="I200" s="118"/>
      <c r="J200" s="24"/>
      <c r="L200" s="13"/>
      <c r="M200" s="11"/>
    </row>
    <row r="201" spans="3:13" ht="12.75" hidden="1" customHeight="1" x14ac:dyDescent="0.3">
      <c r="C201" s="25"/>
      <c r="D201" s="25"/>
      <c r="E201" s="118"/>
      <c r="F201" s="118"/>
      <c r="G201" s="118"/>
      <c r="H201" s="118"/>
      <c r="I201" s="118"/>
      <c r="J201" s="24"/>
      <c r="L201" s="13"/>
      <c r="M201" s="11"/>
    </row>
    <row r="202" spans="3:13" ht="12.75" hidden="1" customHeight="1" x14ac:dyDescent="0.3">
      <c r="C202" s="25"/>
      <c r="D202" s="25"/>
      <c r="E202" s="118"/>
      <c r="F202" s="118"/>
      <c r="G202" s="118"/>
      <c r="H202" s="118"/>
      <c r="I202" s="118"/>
      <c r="J202" s="24"/>
      <c r="L202" s="13"/>
      <c r="M202" s="11"/>
    </row>
    <row r="203" spans="3:13" ht="12.75" hidden="1" customHeight="1" x14ac:dyDescent="0.3">
      <c r="C203" s="25"/>
      <c r="D203" s="25"/>
      <c r="E203" s="118"/>
      <c r="F203" s="118"/>
      <c r="G203" s="118"/>
      <c r="H203" s="118"/>
      <c r="I203" s="118"/>
      <c r="J203" s="24"/>
      <c r="L203" s="13"/>
      <c r="M203" s="11"/>
    </row>
    <row r="204" spans="3:13" ht="12.75" hidden="1" customHeight="1" x14ac:dyDescent="0.3">
      <c r="C204" s="25"/>
      <c r="D204" s="25"/>
      <c r="E204" s="116"/>
      <c r="F204" s="116"/>
      <c r="G204" s="116"/>
      <c r="H204" s="116"/>
      <c r="I204" s="116"/>
      <c r="J204" s="24"/>
      <c r="L204" s="13"/>
      <c r="M204" s="11"/>
    </row>
    <row r="205" spans="3:13" ht="12.75" hidden="1" customHeight="1" x14ac:dyDescent="0.3">
      <c r="C205" s="25"/>
      <c r="D205" s="26"/>
      <c r="E205" s="116"/>
      <c r="F205" s="116"/>
      <c r="G205" s="116"/>
      <c r="H205" s="116"/>
      <c r="I205" s="116"/>
      <c r="J205" s="24"/>
      <c r="L205" s="12"/>
      <c r="M205" s="11"/>
    </row>
    <row r="206" spans="3:13" ht="12.75" hidden="1" customHeight="1" x14ac:dyDescent="0.3">
      <c r="C206" s="25"/>
      <c r="D206" s="25"/>
      <c r="E206" s="116"/>
      <c r="F206" s="116"/>
      <c r="G206" s="116"/>
      <c r="H206" s="116"/>
      <c r="I206" s="116"/>
      <c r="J206" s="24"/>
      <c r="L206" s="13"/>
      <c r="M206" s="11"/>
    </row>
    <row r="207" spans="3:13" ht="12.75" hidden="1" customHeight="1" x14ac:dyDescent="0.3">
      <c r="C207" s="8"/>
      <c r="D207" s="9"/>
      <c r="E207" s="116"/>
      <c r="F207" s="116"/>
      <c r="G207" s="116"/>
      <c r="H207" s="116"/>
      <c r="I207" s="116"/>
      <c r="J207" s="24"/>
      <c r="L207" s="12"/>
      <c r="M207" s="14"/>
    </row>
    <row r="208" spans="3:13" ht="12.75" hidden="1" customHeight="1" x14ac:dyDescent="0.3">
      <c r="C208" s="25"/>
      <c r="D208" s="25"/>
      <c r="E208" s="116"/>
      <c r="F208" s="116"/>
      <c r="G208" s="116"/>
      <c r="H208" s="116"/>
      <c r="I208" s="116"/>
      <c r="J208" s="24"/>
      <c r="L208" s="15"/>
      <c r="M208" s="16"/>
    </row>
    <row r="209" spans="3:13" ht="12.75" hidden="1" customHeight="1" x14ac:dyDescent="0.3">
      <c r="L209" s="23"/>
      <c r="M209" s="17"/>
    </row>
    <row r="210" spans="3:13" ht="14.4" hidden="1" x14ac:dyDescent="0.3"/>
    <row r="211" spans="3:13" ht="14.4" hidden="1" x14ac:dyDescent="0.3"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</row>
    <row r="212" spans="3:13" ht="12.75" hidden="1" customHeight="1" x14ac:dyDescent="0.3">
      <c r="C212" s="114"/>
      <c r="D212" s="114"/>
      <c r="E212" s="114"/>
      <c r="F212" s="114"/>
      <c r="G212" s="114"/>
      <c r="H212" s="114"/>
      <c r="I212" s="114"/>
      <c r="J212" s="114"/>
      <c r="K212" s="114"/>
      <c r="L212" s="25"/>
      <c r="M212" s="25"/>
    </row>
    <row r="213" spans="3:13" ht="12.75" hidden="1" customHeight="1" x14ac:dyDescent="0.3">
      <c r="C213" s="114"/>
      <c r="D213" s="114"/>
      <c r="E213" s="114"/>
      <c r="F213" s="114"/>
      <c r="G213" s="114"/>
      <c r="H213" s="114"/>
      <c r="I213" s="114"/>
      <c r="J213" s="114"/>
      <c r="K213" s="114"/>
      <c r="L213" s="16"/>
      <c r="M213" s="16"/>
    </row>
    <row r="214" spans="3:13" ht="12.75" hidden="1" customHeight="1" x14ac:dyDescent="0.3">
      <c r="C214" s="113"/>
      <c r="D214" s="113"/>
      <c r="E214" s="114"/>
      <c r="F214" s="114"/>
      <c r="G214" s="114"/>
      <c r="H214" s="114"/>
      <c r="I214" s="114"/>
      <c r="J214" s="114"/>
      <c r="K214" s="114"/>
      <c r="L214" s="16"/>
      <c r="M214" s="16"/>
    </row>
    <row r="215" spans="3:13" ht="12.75" hidden="1" customHeight="1" x14ac:dyDescent="0.3">
      <c r="C215" s="113"/>
      <c r="D215" s="113"/>
      <c r="E215" s="114"/>
      <c r="F215" s="114"/>
      <c r="G215" s="114"/>
      <c r="H215" s="114"/>
      <c r="I215" s="114"/>
      <c r="J215" s="114"/>
      <c r="K215" s="114"/>
      <c r="L215" s="16"/>
      <c r="M215" s="16"/>
    </row>
    <row r="216" spans="3:13" ht="12.75" hidden="1" customHeight="1" x14ac:dyDescent="0.3">
      <c r="C216" s="113"/>
      <c r="D216" s="113"/>
      <c r="E216" s="114"/>
      <c r="F216" s="114"/>
      <c r="G216" s="114"/>
      <c r="H216" s="114"/>
      <c r="I216" s="114"/>
      <c r="J216" s="114"/>
      <c r="K216" s="114"/>
      <c r="L216" s="16"/>
      <c r="M216" s="16"/>
    </row>
    <row r="217" spans="3:13" ht="14.4" hidden="1" x14ac:dyDescent="0.3">
      <c r="C217" s="23"/>
    </row>
    <row r="218" spans="3:13" ht="14.4" hidden="1" x14ac:dyDescent="0.3"/>
    <row r="219" spans="3:13" ht="14.4" hidden="1" x14ac:dyDescent="0.3"/>
    <row r="220" spans="3:13" ht="14.4" hidden="1" x14ac:dyDescent="0.3"/>
    <row r="221" spans="3:13" ht="14.4" hidden="1" x14ac:dyDescent="0.3"/>
    <row r="222" spans="3:13" ht="14.4" hidden="1" x14ac:dyDescent="0.3">
      <c r="D222" s="115"/>
      <c r="E222" s="115"/>
      <c r="F222" s="115"/>
      <c r="G222" s="115"/>
      <c r="H222" s="25"/>
      <c r="K222" s="114"/>
      <c r="L222" s="114"/>
      <c r="M222" s="114"/>
    </row>
    <row r="223" spans="3:13" ht="14.4" hidden="1" x14ac:dyDescent="0.3"/>
    <row r="224" spans="3:13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1048566" ht="14.4" hidden="1" x14ac:dyDescent="0.3"/>
    <row r="1048567" ht="14.4" hidden="1" x14ac:dyDescent="0.3"/>
    <row r="1048568" ht="28.35" hidden="1" customHeight="1" x14ac:dyDescent="0.3"/>
    <row r="1048569" ht="22.8" hidden="1" customHeight="1" x14ac:dyDescent="0.3"/>
    <row r="1048570" ht="18" hidden="1" customHeight="1" x14ac:dyDescent="0.3"/>
    <row r="1048571" ht="14.4" hidden="1" x14ac:dyDescent="0.3"/>
    <row r="1048572" ht="13.8" hidden="1" customHeight="1" x14ac:dyDescent="0.3"/>
    <row r="1048573" ht="22.8" hidden="1" customHeight="1" x14ac:dyDescent="0.3"/>
    <row r="1048574" ht="5.55" hidden="1" customHeight="1" x14ac:dyDescent="0.3"/>
    <row r="1048575" ht="24.6" hidden="1" customHeight="1" x14ac:dyDescent="0.3"/>
    <row r="1048576" ht="14.4" hidden="1" x14ac:dyDescent="0.3"/>
  </sheetData>
  <sheetProtection algorithmName="SHA-512" hashValue="5F70UMOZ8jZ2N27eDLrYcttb6NMUvw8GiPcCcAFSfJV9J11L+P38eYxNsdl8yU67+K0wkDGu2VUQ9oGcKWYJYA==" saltValue="ugOjZfv7mRksRm4DbAAhYw==" spinCount="100000" sheet="1" objects="1" selectLockedCells="1"/>
  <dataConsolidate/>
  <mergeCells count="192">
    <mergeCell ref="A20:A21"/>
    <mergeCell ref="L10:M10"/>
    <mergeCell ref="E12:J12"/>
    <mergeCell ref="L20:M20"/>
    <mergeCell ref="E20:I21"/>
    <mergeCell ref="D20:D21"/>
    <mergeCell ref="C20:C21"/>
    <mergeCell ref="B20:B21"/>
    <mergeCell ref="F16:G16"/>
    <mergeCell ref="B16:E16"/>
    <mergeCell ref="B17:E17"/>
    <mergeCell ref="B9:C9"/>
    <mergeCell ref="B10:C10"/>
    <mergeCell ref="B19:I19"/>
    <mergeCell ref="D14:J14"/>
    <mergeCell ref="B12:D12"/>
    <mergeCell ref="B14:C14"/>
    <mergeCell ref="F17:G17"/>
    <mergeCell ref="E28:I28"/>
    <mergeCell ref="E29:I29"/>
    <mergeCell ref="E13:I13"/>
    <mergeCell ref="J19:M19"/>
    <mergeCell ref="E30:I30"/>
    <mergeCell ref="E31:I31"/>
    <mergeCell ref="E32:I32"/>
    <mergeCell ref="E33:I33"/>
    <mergeCell ref="E22:I22"/>
    <mergeCell ref="E23:I23"/>
    <mergeCell ref="E25:I25"/>
    <mergeCell ref="E26:I26"/>
    <mergeCell ref="E27:I27"/>
    <mergeCell ref="E24:I24"/>
    <mergeCell ref="C41:D41"/>
    <mergeCell ref="E41:K41"/>
    <mergeCell ref="C42:D42"/>
    <mergeCell ref="E42:K42"/>
    <mergeCell ref="C43:D43"/>
    <mergeCell ref="E43:K43"/>
    <mergeCell ref="E34:I34"/>
    <mergeCell ref="E35:I35"/>
    <mergeCell ref="E36:I36"/>
    <mergeCell ref="B39:M39"/>
    <mergeCell ref="C40:D40"/>
    <mergeCell ref="E40:K40"/>
    <mergeCell ref="C49:D49"/>
    <mergeCell ref="D52:G52"/>
    <mergeCell ref="K52:M52"/>
    <mergeCell ref="C66:M66"/>
    <mergeCell ref="C44:D44"/>
    <mergeCell ref="E44:K44"/>
    <mergeCell ref="C45:D45"/>
    <mergeCell ref="E45:K45"/>
    <mergeCell ref="C46:D46"/>
    <mergeCell ref="E46:K46"/>
    <mergeCell ref="B48:D48"/>
    <mergeCell ref="D51:G51"/>
    <mergeCell ref="K51:M51"/>
    <mergeCell ref="D54:G54"/>
    <mergeCell ref="D56:G56"/>
    <mergeCell ref="D58:G58"/>
    <mergeCell ref="K54:M54"/>
    <mergeCell ref="K56:M56"/>
    <mergeCell ref="I58:K58"/>
    <mergeCell ref="E48:M49"/>
    <mergeCell ref="J77:J78"/>
    <mergeCell ref="K77:K78"/>
    <mergeCell ref="L77:M77"/>
    <mergeCell ref="C67:M67"/>
    <mergeCell ref="C68:M68"/>
    <mergeCell ref="C73:D73"/>
    <mergeCell ref="K73:L73"/>
    <mergeCell ref="E74:I74"/>
    <mergeCell ref="C76:I76"/>
    <mergeCell ref="J76:M76"/>
    <mergeCell ref="E79:I79"/>
    <mergeCell ref="E80:I80"/>
    <mergeCell ref="E81:I81"/>
    <mergeCell ref="E82:I82"/>
    <mergeCell ref="E83:I83"/>
    <mergeCell ref="E84:I84"/>
    <mergeCell ref="C77:C78"/>
    <mergeCell ref="D77:D78"/>
    <mergeCell ref="E77:I78"/>
    <mergeCell ref="E91:I91"/>
    <mergeCell ref="E92:I92"/>
    <mergeCell ref="E93:I93"/>
    <mergeCell ref="E94:I94"/>
    <mergeCell ref="C97:M97"/>
    <mergeCell ref="C98:D98"/>
    <mergeCell ref="E98:K98"/>
    <mergeCell ref="E85:I85"/>
    <mergeCell ref="E86:I86"/>
    <mergeCell ref="E87:I87"/>
    <mergeCell ref="E88:I88"/>
    <mergeCell ref="E89:I89"/>
    <mergeCell ref="E90:I90"/>
    <mergeCell ref="C102:D102"/>
    <mergeCell ref="E102:K102"/>
    <mergeCell ref="D108:G108"/>
    <mergeCell ref="K108:M108"/>
    <mergeCell ref="C122:M122"/>
    <mergeCell ref="C123:M123"/>
    <mergeCell ref="C99:D99"/>
    <mergeCell ref="E99:K99"/>
    <mergeCell ref="C100:D100"/>
    <mergeCell ref="E100:K100"/>
    <mergeCell ref="C101:D101"/>
    <mergeCell ref="E101:K101"/>
    <mergeCell ref="J133:J134"/>
    <mergeCell ref="K133:K134"/>
    <mergeCell ref="L133:M133"/>
    <mergeCell ref="C124:M124"/>
    <mergeCell ref="C129:D129"/>
    <mergeCell ref="K129:L129"/>
    <mergeCell ref="E130:I130"/>
    <mergeCell ref="C132:I132"/>
    <mergeCell ref="J132:M132"/>
    <mergeCell ref="E135:I135"/>
    <mergeCell ref="E136:I136"/>
    <mergeCell ref="E137:I137"/>
    <mergeCell ref="E138:I138"/>
    <mergeCell ref="E139:I139"/>
    <mergeCell ref="E140:I140"/>
    <mergeCell ref="C133:C134"/>
    <mergeCell ref="D133:D134"/>
    <mergeCell ref="E133:I134"/>
    <mergeCell ref="E147:I147"/>
    <mergeCell ref="E148:I148"/>
    <mergeCell ref="E149:I149"/>
    <mergeCell ref="E150:I150"/>
    <mergeCell ref="C153:M153"/>
    <mergeCell ref="C154:D154"/>
    <mergeCell ref="E154:K154"/>
    <mergeCell ref="E141:I141"/>
    <mergeCell ref="E142:I142"/>
    <mergeCell ref="E143:I143"/>
    <mergeCell ref="E144:I144"/>
    <mergeCell ref="E145:I145"/>
    <mergeCell ref="E146:I146"/>
    <mergeCell ref="C158:D158"/>
    <mergeCell ref="E158:K158"/>
    <mergeCell ref="D164:G164"/>
    <mergeCell ref="K164:M164"/>
    <mergeCell ref="C180:M180"/>
    <mergeCell ref="C181:M181"/>
    <mergeCell ref="C155:D155"/>
    <mergeCell ref="E155:K155"/>
    <mergeCell ref="C156:D156"/>
    <mergeCell ref="E156:K156"/>
    <mergeCell ref="C157:D157"/>
    <mergeCell ref="E157:K157"/>
    <mergeCell ref="J191:J192"/>
    <mergeCell ref="K191:K192"/>
    <mergeCell ref="L191:M191"/>
    <mergeCell ref="C182:M182"/>
    <mergeCell ref="C187:D187"/>
    <mergeCell ref="K187:L187"/>
    <mergeCell ref="E188:I188"/>
    <mergeCell ref="C190:I190"/>
    <mergeCell ref="J190:M190"/>
    <mergeCell ref="E193:I193"/>
    <mergeCell ref="E194:I194"/>
    <mergeCell ref="E195:I195"/>
    <mergeCell ref="E196:I196"/>
    <mergeCell ref="E197:I197"/>
    <mergeCell ref="E198:I198"/>
    <mergeCell ref="C191:C192"/>
    <mergeCell ref="D191:D192"/>
    <mergeCell ref="E191:I192"/>
    <mergeCell ref="E205:I205"/>
    <mergeCell ref="E206:I206"/>
    <mergeCell ref="E207:I207"/>
    <mergeCell ref="E208:I208"/>
    <mergeCell ref="C211:M211"/>
    <mergeCell ref="C212:D212"/>
    <mergeCell ref="E212:K212"/>
    <mergeCell ref="E199:I199"/>
    <mergeCell ref="E200:I200"/>
    <mergeCell ref="E201:I201"/>
    <mergeCell ref="E202:I202"/>
    <mergeCell ref="E203:I203"/>
    <mergeCell ref="E204:I204"/>
    <mergeCell ref="C216:D216"/>
    <mergeCell ref="E216:K216"/>
    <mergeCell ref="D222:G222"/>
    <mergeCell ref="K222:M222"/>
    <mergeCell ref="C213:D213"/>
    <mergeCell ref="E213:K213"/>
    <mergeCell ref="C214:D214"/>
    <mergeCell ref="E214:K214"/>
    <mergeCell ref="C215:D215"/>
    <mergeCell ref="E215:K215"/>
  </mergeCells>
  <dataValidations count="5">
    <dataValidation type="list" allowBlank="1" showInputMessage="1" showErrorMessage="1" sqref="E10" xr:uid="{00000000-0002-0000-0000-000000000000}">
      <formula1>"2025"</formula1>
    </dataValidation>
    <dataValidation type="list" allowBlank="1" showInputMessage="1" showErrorMessage="1" sqref="D10" xr:uid="{00000000-0002-0000-0000-000001000000}">
      <formula1>"Ene,Feb,Mar,Abr,May,Jun,Jul,Ago,Sep,Oct,Nov,Dic"</formula1>
    </dataValidation>
    <dataValidation type="whole" allowBlank="1" showInputMessage="1" showErrorMessage="1" sqref="B10:C10" xr:uid="{00000000-0002-0000-0000-000002000000}">
      <formula1>1</formula1>
      <formula2>31</formula2>
    </dataValidation>
    <dataValidation type="list" allowBlank="1" showInputMessage="1" showErrorMessage="1" sqref="F16:G16" xr:uid="{41773C3A-AE31-4B5D-8E59-8315C5368A75}">
      <formula1>Categorias</formula1>
    </dataValidation>
    <dataValidation type="list" allowBlank="1" showInputMessage="1" showErrorMessage="1" sqref="E22:I36" xr:uid="{7DE6AA9E-BA29-4FAE-B6AB-DDC1CC0D53A2}">
      <formula1>IF(F16&lt;&gt;"Otro",INDIRECT($F$17),"")</formula1>
    </dataValidation>
  </dataValidations>
  <printOptions horizontalCentered="1" verticalCentered="1"/>
  <pageMargins left="0.19685039370078741" right="0.19685039370078741" top="0.23622047244094491" bottom="0.39370078740157483" header="0.23622047244094491" footer="7.874015748031496E-2"/>
  <pageSetup scale="79" orientation="portrait" r:id="rId1"/>
  <headerFooter alignWithMargins="0">
    <oddHeader>&amp;R&amp;F</oddHeader>
    <oddFooter xml:space="preserve">&amp;L&amp;"-,Negrita"&amp;10 2025: “Conmemorando el XC Aniversario de la Universidad de Panamá”&amp;R&amp;8Fecha: &amp;D
Hora: &amp;T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99C8-903F-46F1-8108-A2FAD2DEF0F9}">
  <sheetPr codeName="Hoja1">
    <tabColor rgb="FF7030A0"/>
    <pageSetUpPr fitToPage="1"/>
  </sheetPr>
  <dimension ref="A1:AR528"/>
  <sheetViews>
    <sheetView view="pageBreakPreview" zoomScale="90" zoomScaleNormal="90" zoomScaleSheetLayoutView="90" workbookViewId="0">
      <selection activeCell="B194" sqref="B194"/>
    </sheetView>
  </sheetViews>
  <sheetFormatPr baseColWidth="10" defaultColWidth="11.44140625" defaultRowHeight="13.2" x14ac:dyDescent="0.25"/>
  <cols>
    <col min="1" max="1" width="8" style="70" customWidth="1"/>
    <col min="2" max="2" width="12.21875" style="70" customWidth="1"/>
    <col min="3" max="3" width="24.44140625" style="70" customWidth="1"/>
    <col min="4" max="4" width="11.77734375" style="70" customWidth="1"/>
    <col min="5" max="5" width="11.44140625" style="70"/>
    <col min="6" max="6" width="13" style="70" customWidth="1"/>
    <col min="7" max="7" width="12.77734375" style="70" bestFit="1" customWidth="1"/>
    <col min="8" max="8" width="5" style="70" customWidth="1"/>
    <col min="9" max="9" width="17.77734375" style="70" customWidth="1"/>
    <col min="10" max="10" width="13.5546875" style="70" customWidth="1"/>
    <col min="11" max="11" width="12.77734375" style="70" bestFit="1" customWidth="1"/>
    <col min="12" max="12" width="5" style="70" customWidth="1"/>
    <col min="13" max="13" width="21.77734375" style="70" customWidth="1"/>
    <col min="14" max="14" width="5" style="70" customWidth="1"/>
    <col min="15" max="15" width="49.21875" style="70" bestFit="1" customWidth="1"/>
    <col min="16" max="16" width="5" style="70" customWidth="1"/>
    <col min="17" max="17" width="14.77734375" style="70" customWidth="1"/>
    <col min="18" max="18" width="5" style="70" customWidth="1"/>
    <col min="19" max="19" width="13.77734375" style="70" customWidth="1"/>
    <col min="20" max="20" width="5" style="70" customWidth="1"/>
    <col min="21" max="21" width="6.21875" style="70" customWidth="1"/>
    <col min="22" max="34" width="5" style="70" customWidth="1"/>
    <col min="35" max="35" width="5.5546875" style="70" bestFit="1" customWidth="1"/>
    <col min="36" max="36" width="14.5546875" style="70" bestFit="1" customWidth="1"/>
    <col min="37" max="37" width="46" style="70" bestFit="1" customWidth="1"/>
    <col min="38" max="38" width="9.44140625" style="70" bestFit="1" customWidth="1"/>
    <col min="39" max="39" width="11.44140625" style="70" bestFit="1" customWidth="1"/>
    <col min="40" max="40" width="11.44140625" style="70"/>
    <col min="41" max="41" width="14" style="70" bestFit="1" customWidth="1"/>
    <col min="42" max="42" width="14.77734375" style="70" bestFit="1" customWidth="1"/>
    <col min="43" max="43" width="11.5546875" style="70" customWidth="1"/>
    <col min="44" max="16384" width="11.44140625" style="70"/>
  </cols>
  <sheetData>
    <row r="1" spans="1:44" ht="15.6" x14ac:dyDescent="0.3">
      <c r="M1" s="112">
        <f>O1+Q1+S1+U1</f>
        <v>265</v>
      </c>
      <c r="O1" s="111">
        <v>77</v>
      </c>
      <c r="Q1" s="111">
        <v>155</v>
      </c>
      <c r="S1" s="111">
        <v>10</v>
      </c>
      <c r="U1" s="111">
        <v>23</v>
      </c>
      <c r="AI1" s="70" t="s">
        <v>43</v>
      </c>
    </row>
    <row r="2" spans="1:44" ht="30.75" customHeight="1" x14ac:dyDescent="0.25">
      <c r="A2" s="100" t="s">
        <v>44</v>
      </c>
      <c r="B2" s="100" t="s">
        <v>45</v>
      </c>
      <c r="C2" s="100" t="s">
        <v>18</v>
      </c>
      <c r="D2" s="100" t="s">
        <v>46</v>
      </c>
      <c r="E2" s="100" t="s">
        <v>17</v>
      </c>
      <c r="F2" s="100" t="s">
        <v>47</v>
      </c>
      <c r="G2" s="100" t="s">
        <v>48</v>
      </c>
      <c r="I2" s="70" t="s">
        <v>18</v>
      </c>
      <c r="J2" s="70" t="s">
        <v>45</v>
      </c>
      <c r="K2" s="70" t="s">
        <v>17</v>
      </c>
      <c r="M2" s="19" t="s">
        <v>49</v>
      </c>
      <c r="O2" s="105" t="s">
        <v>50</v>
      </c>
      <c r="Q2" s="105" t="s">
        <v>51</v>
      </c>
      <c r="S2" s="107" t="s">
        <v>11</v>
      </c>
      <c r="U2" s="109" t="s">
        <v>52</v>
      </c>
      <c r="AI2" s="72" t="s">
        <v>53</v>
      </c>
      <c r="AJ2" s="72" t="s">
        <v>45</v>
      </c>
      <c r="AK2" s="71" t="s">
        <v>18</v>
      </c>
      <c r="AL2" s="71" t="s">
        <v>54</v>
      </c>
      <c r="AM2" s="71" t="s">
        <v>17</v>
      </c>
      <c r="AN2" s="71" t="s">
        <v>55</v>
      </c>
      <c r="AO2" s="71" t="s">
        <v>47</v>
      </c>
      <c r="AP2" s="71" t="s">
        <v>56</v>
      </c>
      <c r="AQ2" s="71" t="s">
        <v>57</v>
      </c>
      <c r="AR2" s="71" t="s">
        <v>58</v>
      </c>
    </row>
    <row r="3" spans="1:44" ht="19.350000000000001" customHeight="1" x14ac:dyDescent="0.25">
      <c r="A3" s="28">
        <v>1</v>
      </c>
      <c r="B3" s="73" t="s">
        <v>59</v>
      </c>
      <c r="C3" s="74" t="s">
        <v>60</v>
      </c>
      <c r="D3" s="74" t="s">
        <v>59</v>
      </c>
      <c r="E3" s="75" t="s">
        <v>61</v>
      </c>
      <c r="F3" s="75"/>
      <c r="G3" s="74" t="s">
        <v>62</v>
      </c>
      <c r="I3" s="70" t="s">
        <v>63</v>
      </c>
      <c r="J3" s="70" t="s">
        <v>64</v>
      </c>
      <c r="K3" s="70" t="s">
        <v>65</v>
      </c>
      <c r="M3" s="20" t="s">
        <v>50</v>
      </c>
      <c r="O3" s="102" t="s">
        <v>66</v>
      </c>
      <c r="Q3" s="101" t="s">
        <v>63</v>
      </c>
      <c r="S3" s="101" t="s">
        <v>67</v>
      </c>
      <c r="U3" s="101" t="s">
        <v>68</v>
      </c>
      <c r="AI3" s="77">
        <v>125</v>
      </c>
      <c r="AJ3" s="78" t="s">
        <v>69</v>
      </c>
      <c r="AK3" s="79" t="s">
        <v>60</v>
      </c>
      <c r="AL3" s="79"/>
      <c r="AM3" s="80" t="s">
        <v>61</v>
      </c>
      <c r="AO3" s="81" t="s">
        <v>62</v>
      </c>
      <c r="AP3" s="80">
        <v>235</v>
      </c>
      <c r="AQ3" s="80">
        <v>192</v>
      </c>
      <c r="AR3" s="82">
        <v>125</v>
      </c>
    </row>
    <row r="4" spans="1:44" ht="19.350000000000001" customHeight="1" x14ac:dyDescent="0.25">
      <c r="A4" s="28">
        <v>2</v>
      </c>
      <c r="B4" s="73" t="s">
        <v>70</v>
      </c>
      <c r="C4" s="74" t="s">
        <v>71</v>
      </c>
      <c r="D4" s="74" t="s">
        <v>70</v>
      </c>
      <c r="E4" s="75" t="s">
        <v>72</v>
      </c>
      <c r="F4" s="75"/>
      <c r="G4" s="74" t="s">
        <v>62</v>
      </c>
      <c r="I4" s="70" t="s">
        <v>73</v>
      </c>
      <c r="J4" s="70" t="s">
        <v>74</v>
      </c>
      <c r="K4" s="70" t="s">
        <v>65</v>
      </c>
      <c r="M4" s="20" t="s">
        <v>11</v>
      </c>
      <c r="O4" s="102" t="s">
        <v>75</v>
      </c>
      <c r="Q4" s="101" t="s">
        <v>73</v>
      </c>
      <c r="S4" s="102" t="s">
        <v>76</v>
      </c>
      <c r="U4" s="102" t="s">
        <v>77</v>
      </c>
      <c r="AI4" s="77">
        <v>126</v>
      </c>
      <c r="AJ4" s="78" t="s">
        <v>69</v>
      </c>
      <c r="AK4" s="79" t="s">
        <v>60</v>
      </c>
      <c r="AL4" s="79"/>
      <c r="AM4" s="80" t="s">
        <v>61</v>
      </c>
      <c r="AO4" s="81" t="s">
        <v>62</v>
      </c>
      <c r="AP4" s="80">
        <v>50</v>
      </c>
      <c r="AQ4" s="80">
        <v>42</v>
      </c>
      <c r="AR4" s="82">
        <v>126</v>
      </c>
    </row>
    <row r="5" spans="1:44" ht="19.350000000000001" customHeight="1" x14ac:dyDescent="0.25">
      <c r="A5" s="28">
        <v>3</v>
      </c>
      <c r="B5" s="73" t="s">
        <v>78</v>
      </c>
      <c r="C5" s="74" t="s">
        <v>79</v>
      </c>
      <c r="D5" s="74" t="s">
        <v>78</v>
      </c>
      <c r="E5" s="75" t="s">
        <v>80</v>
      </c>
      <c r="F5" s="75"/>
      <c r="G5" s="74" t="s">
        <v>62</v>
      </c>
      <c r="I5" s="70" t="s">
        <v>81</v>
      </c>
      <c r="J5" s="70" t="s">
        <v>82</v>
      </c>
      <c r="K5" s="70" t="s">
        <v>65</v>
      </c>
      <c r="M5" s="20" t="s">
        <v>51</v>
      </c>
      <c r="O5" s="101" t="s">
        <v>83</v>
      </c>
      <c r="Q5" s="102" t="s">
        <v>81</v>
      </c>
      <c r="S5" s="101" t="s">
        <v>84</v>
      </c>
      <c r="U5" s="102" t="s">
        <v>85</v>
      </c>
      <c r="AI5" s="77">
        <v>124</v>
      </c>
      <c r="AJ5" s="78" t="s">
        <v>69</v>
      </c>
      <c r="AK5" s="79" t="s">
        <v>71</v>
      </c>
      <c r="AL5" s="79"/>
      <c r="AM5" s="80" t="s">
        <v>72</v>
      </c>
      <c r="AO5" s="81" t="s">
        <v>62</v>
      </c>
      <c r="AP5" s="80">
        <v>16</v>
      </c>
      <c r="AQ5" s="80">
        <v>0</v>
      </c>
      <c r="AR5" s="82">
        <v>124</v>
      </c>
    </row>
    <row r="6" spans="1:44" ht="19.350000000000001" customHeight="1" x14ac:dyDescent="0.25">
      <c r="A6" s="28">
        <v>4</v>
      </c>
      <c r="B6" s="73" t="s">
        <v>86</v>
      </c>
      <c r="C6" s="74" t="s">
        <v>87</v>
      </c>
      <c r="D6" s="74" t="s">
        <v>86</v>
      </c>
      <c r="E6" s="75" t="s">
        <v>80</v>
      </c>
      <c r="F6" s="75"/>
      <c r="G6" s="74" t="s">
        <v>62</v>
      </c>
      <c r="I6" s="70" t="s">
        <v>66</v>
      </c>
      <c r="J6" s="70" t="s">
        <v>88</v>
      </c>
      <c r="K6" s="70" t="s">
        <v>89</v>
      </c>
      <c r="M6" s="20" t="s">
        <v>52</v>
      </c>
      <c r="O6" s="101" t="s">
        <v>79</v>
      </c>
      <c r="Q6" s="101" t="s">
        <v>90</v>
      </c>
      <c r="S6" s="102" t="s">
        <v>91</v>
      </c>
      <c r="U6" s="101" t="s">
        <v>92</v>
      </c>
      <c r="AI6" s="77">
        <v>128</v>
      </c>
      <c r="AJ6" s="78" t="s">
        <v>78</v>
      </c>
      <c r="AK6" s="79" t="s">
        <v>79</v>
      </c>
      <c r="AL6" s="79"/>
      <c r="AM6" s="80" t="s">
        <v>80</v>
      </c>
      <c r="AO6" s="81" t="s">
        <v>62</v>
      </c>
      <c r="AP6" s="80">
        <v>89</v>
      </c>
      <c r="AQ6" s="80">
        <v>89</v>
      </c>
      <c r="AR6" s="82">
        <v>128</v>
      </c>
    </row>
    <row r="7" spans="1:44" ht="19.350000000000001" customHeight="1" x14ac:dyDescent="0.25">
      <c r="A7" s="28">
        <v>5</v>
      </c>
      <c r="B7" s="83" t="s">
        <v>93</v>
      </c>
      <c r="C7" s="74" t="s">
        <v>94</v>
      </c>
      <c r="D7" s="74" t="s">
        <v>93</v>
      </c>
      <c r="E7" s="75" t="s">
        <v>80</v>
      </c>
      <c r="F7" s="75"/>
      <c r="G7" s="74" t="s">
        <v>62</v>
      </c>
      <c r="I7" s="70" t="s">
        <v>75</v>
      </c>
      <c r="J7" s="70" t="s">
        <v>59</v>
      </c>
      <c r="K7" s="70" t="s">
        <v>61</v>
      </c>
      <c r="O7" s="102" t="s">
        <v>87</v>
      </c>
      <c r="Q7" s="101" t="s">
        <v>95</v>
      </c>
      <c r="S7" s="101" t="s">
        <v>96</v>
      </c>
      <c r="U7" s="101" t="s">
        <v>97</v>
      </c>
      <c r="AI7" s="77">
        <v>130</v>
      </c>
      <c r="AJ7" s="84" t="s">
        <v>86</v>
      </c>
      <c r="AK7" s="79" t="s">
        <v>87</v>
      </c>
      <c r="AL7" s="79"/>
      <c r="AM7" s="80" t="s">
        <v>80</v>
      </c>
      <c r="AO7" s="81" t="s">
        <v>62</v>
      </c>
      <c r="AP7" s="80">
        <v>-1</v>
      </c>
      <c r="AQ7" s="80">
        <v>0</v>
      </c>
      <c r="AR7" s="82">
        <v>130</v>
      </c>
    </row>
    <row r="8" spans="1:44" ht="19.350000000000001" customHeight="1" x14ac:dyDescent="0.25">
      <c r="A8" s="28">
        <v>6</v>
      </c>
      <c r="B8" s="73" t="s">
        <v>98</v>
      </c>
      <c r="C8" s="74" t="s">
        <v>99</v>
      </c>
      <c r="D8" s="74" t="s">
        <v>98</v>
      </c>
      <c r="E8" s="75" t="s">
        <v>80</v>
      </c>
      <c r="F8" s="75"/>
      <c r="G8" s="74" t="s">
        <v>62</v>
      </c>
      <c r="I8" s="70" t="s">
        <v>90</v>
      </c>
      <c r="J8" s="70" t="s">
        <v>100</v>
      </c>
      <c r="K8" s="70" t="s">
        <v>101</v>
      </c>
      <c r="O8" s="101" t="s">
        <v>94</v>
      </c>
      <c r="Q8" s="102" t="s">
        <v>102</v>
      </c>
      <c r="S8" s="102" t="s">
        <v>103</v>
      </c>
      <c r="U8" s="102" t="s">
        <v>104</v>
      </c>
      <c r="AI8" s="77">
        <v>131</v>
      </c>
      <c r="AJ8" s="78" t="s">
        <v>93</v>
      </c>
      <c r="AK8" s="79" t="s">
        <v>94</v>
      </c>
      <c r="AL8" s="79"/>
      <c r="AM8" s="80" t="s">
        <v>80</v>
      </c>
      <c r="AO8" s="81" t="s">
        <v>62</v>
      </c>
      <c r="AP8" s="80">
        <v>49</v>
      </c>
      <c r="AQ8" s="80">
        <v>43.5</v>
      </c>
      <c r="AR8" s="82">
        <v>131</v>
      </c>
    </row>
    <row r="9" spans="1:44" ht="19.350000000000001" customHeight="1" x14ac:dyDescent="0.25">
      <c r="A9" s="28">
        <v>7</v>
      </c>
      <c r="B9" s="73" t="s">
        <v>105</v>
      </c>
      <c r="C9" s="74" t="s">
        <v>106</v>
      </c>
      <c r="D9" s="74" t="s">
        <v>105</v>
      </c>
      <c r="E9" s="75" t="s">
        <v>80</v>
      </c>
      <c r="F9" s="75"/>
      <c r="G9" s="74" t="s">
        <v>62</v>
      </c>
      <c r="I9" s="70" t="s">
        <v>95</v>
      </c>
      <c r="J9" s="70" t="s">
        <v>107</v>
      </c>
      <c r="K9" s="70" t="s">
        <v>65</v>
      </c>
      <c r="O9" s="102" t="s">
        <v>99</v>
      </c>
      <c r="Q9" s="101" t="s">
        <v>108</v>
      </c>
      <c r="S9" s="101" t="s">
        <v>109</v>
      </c>
      <c r="U9" s="102" t="s">
        <v>110</v>
      </c>
      <c r="AI9" s="77">
        <v>129</v>
      </c>
      <c r="AJ9" s="78" t="s">
        <v>98</v>
      </c>
      <c r="AK9" s="79" t="s">
        <v>99</v>
      </c>
      <c r="AL9" s="79"/>
      <c r="AM9" s="80" t="s">
        <v>80</v>
      </c>
      <c r="AO9" s="81" t="s">
        <v>62</v>
      </c>
      <c r="AP9" s="80">
        <v>10</v>
      </c>
      <c r="AQ9" s="80">
        <v>10</v>
      </c>
      <c r="AR9" s="82">
        <v>129</v>
      </c>
    </row>
    <row r="10" spans="1:44" ht="19.350000000000001" customHeight="1" x14ac:dyDescent="0.25">
      <c r="A10" s="28">
        <v>8</v>
      </c>
      <c r="B10" s="73" t="s">
        <v>111</v>
      </c>
      <c r="C10" s="74" t="s">
        <v>112</v>
      </c>
      <c r="D10" s="74" t="s">
        <v>111</v>
      </c>
      <c r="E10" s="75" t="s">
        <v>113</v>
      </c>
      <c r="F10" s="75"/>
      <c r="G10" s="74" t="s">
        <v>62</v>
      </c>
      <c r="I10" s="70" t="s">
        <v>102</v>
      </c>
      <c r="J10" s="70" t="s">
        <v>114</v>
      </c>
      <c r="K10" s="70" t="s">
        <v>115</v>
      </c>
      <c r="O10" s="101" t="s">
        <v>106</v>
      </c>
      <c r="Q10" s="101" t="s">
        <v>116</v>
      </c>
      <c r="S10" s="102" t="s">
        <v>117</v>
      </c>
      <c r="U10" s="101" t="s">
        <v>118</v>
      </c>
      <c r="AI10" s="77">
        <v>127</v>
      </c>
      <c r="AJ10" s="78" t="s">
        <v>105</v>
      </c>
      <c r="AK10" s="79" t="s">
        <v>106</v>
      </c>
      <c r="AL10" s="79"/>
      <c r="AM10" s="80" t="s">
        <v>80</v>
      </c>
      <c r="AO10" s="81" t="s">
        <v>62</v>
      </c>
      <c r="AP10" s="80">
        <v>28</v>
      </c>
      <c r="AQ10" s="80">
        <v>31</v>
      </c>
      <c r="AR10" s="82">
        <v>127</v>
      </c>
    </row>
    <row r="11" spans="1:44" ht="19.350000000000001" customHeight="1" x14ac:dyDescent="0.25">
      <c r="A11" s="28">
        <v>9</v>
      </c>
      <c r="B11" s="73" t="s">
        <v>119</v>
      </c>
      <c r="C11" s="74" t="s">
        <v>120</v>
      </c>
      <c r="D11" s="74" t="s">
        <v>119</v>
      </c>
      <c r="E11" s="75" t="s">
        <v>65</v>
      </c>
      <c r="F11" s="75"/>
      <c r="G11" s="74" t="s">
        <v>62</v>
      </c>
      <c r="I11" s="70" t="s">
        <v>108</v>
      </c>
      <c r="J11" s="70" t="s">
        <v>121</v>
      </c>
      <c r="K11" s="70" t="s">
        <v>122</v>
      </c>
      <c r="O11" s="102" t="s">
        <v>123</v>
      </c>
      <c r="Q11" s="102" t="s">
        <v>124</v>
      </c>
      <c r="S11" s="101" t="s">
        <v>125</v>
      </c>
      <c r="U11" s="102" t="s">
        <v>126</v>
      </c>
      <c r="AI11" s="77">
        <v>132</v>
      </c>
      <c r="AJ11" s="84" t="s">
        <v>111</v>
      </c>
      <c r="AK11" s="79" t="s">
        <v>112</v>
      </c>
      <c r="AL11" s="79"/>
      <c r="AM11" s="80" t="s">
        <v>113</v>
      </c>
      <c r="AO11" s="81" t="s">
        <v>62</v>
      </c>
      <c r="AP11" s="80">
        <v>346</v>
      </c>
      <c r="AQ11" s="80">
        <v>604</v>
      </c>
      <c r="AR11" s="82">
        <v>132</v>
      </c>
    </row>
    <row r="12" spans="1:44" ht="19.350000000000001" customHeight="1" x14ac:dyDescent="0.25">
      <c r="A12" s="28">
        <v>10</v>
      </c>
      <c r="B12" s="73" t="s">
        <v>127</v>
      </c>
      <c r="C12" s="74" t="s">
        <v>128</v>
      </c>
      <c r="D12" s="74" t="s">
        <v>127</v>
      </c>
      <c r="E12" s="75" t="s">
        <v>65</v>
      </c>
      <c r="F12" s="75"/>
      <c r="G12" s="74" t="s">
        <v>62</v>
      </c>
      <c r="I12" s="70" t="s">
        <v>68</v>
      </c>
      <c r="J12" s="70" t="s">
        <v>129</v>
      </c>
      <c r="K12" s="70" t="s">
        <v>65</v>
      </c>
      <c r="O12" s="102" t="s">
        <v>130</v>
      </c>
      <c r="Q12" s="101" t="s">
        <v>131</v>
      </c>
      <c r="S12" s="108" t="s">
        <v>132</v>
      </c>
      <c r="U12" s="101" t="s">
        <v>133</v>
      </c>
      <c r="AI12" s="77">
        <v>136</v>
      </c>
      <c r="AJ12" s="84" t="s">
        <v>119</v>
      </c>
      <c r="AK12" s="79" t="s">
        <v>120</v>
      </c>
      <c r="AL12" s="79"/>
      <c r="AM12" s="80" t="s">
        <v>65</v>
      </c>
      <c r="AO12" s="81" t="s">
        <v>62</v>
      </c>
      <c r="AP12" s="80">
        <v>13</v>
      </c>
      <c r="AQ12" s="80">
        <v>0</v>
      </c>
      <c r="AR12" s="82">
        <v>136</v>
      </c>
    </row>
    <row r="13" spans="1:44" ht="19.350000000000001" customHeight="1" x14ac:dyDescent="0.25">
      <c r="A13" s="28">
        <v>11</v>
      </c>
      <c r="B13" s="73" t="s">
        <v>134</v>
      </c>
      <c r="C13" s="74" t="s">
        <v>135</v>
      </c>
      <c r="D13" s="74" t="s">
        <v>134</v>
      </c>
      <c r="E13" s="75" t="s">
        <v>65</v>
      </c>
      <c r="F13" s="75"/>
      <c r="G13" s="74" t="s">
        <v>62</v>
      </c>
      <c r="I13" s="70" t="s">
        <v>77</v>
      </c>
      <c r="J13" s="70" t="s">
        <v>136</v>
      </c>
      <c r="K13" s="70" t="s">
        <v>65</v>
      </c>
      <c r="O13" s="101" t="s">
        <v>137</v>
      </c>
      <c r="Q13" s="102" t="s">
        <v>138</v>
      </c>
      <c r="U13" s="103" t="s">
        <v>139</v>
      </c>
      <c r="AI13" s="77">
        <v>135</v>
      </c>
      <c r="AJ13" s="85" t="s">
        <v>127</v>
      </c>
      <c r="AK13" s="86" t="s">
        <v>128</v>
      </c>
      <c r="AL13" s="86"/>
      <c r="AM13" s="87" t="s">
        <v>65</v>
      </c>
      <c r="AO13" s="81" t="s">
        <v>62</v>
      </c>
      <c r="AP13" s="87">
        <v>10</v>
      </c>
      <c r="AQ13" s="87">
        <v>0</v>
      </c>
      <c r="AR13" s="82">
        <v>135</v>
      </c>
    </row>
    <row r="14" spans="1:44" ht="19.350000000000001" customHeight="1" x14ac:dyDescent="0.25">
      <c r="A14" s="28">
        <v>12</v>
      </c>
      <c r="B14" s="73" t="s">
        <v>140</v>
      </c>
      <c r="C14" s="74" t="s">
        <v>141</v>
      </c>
      <c r="D14" s="74" t="s">
        <v>140</v>
      </c>
      <c r="E14" s="75" t="s">
        <v>142</v>
      </c>
      <c r="F14" s="75"/>
      <c r="G14" s="74" t="s">
        <v>62</v>
      </c>
      <c r="I14" s="70" t="s">
        <v>85</v>
      </c>
      <c r="J14" s="70" t="s">
        <v>143</v>
      </c>
      <c r="K14" s="70" t="s">
        <v>65</v>
      </c>
      <c r="O14" s="102" t="s">
        <v>112</v>
      </c>
      <c r="Q14" s="101" t="s">
        <v>144</v>
      </c>
      <c r="U14" s="101" t="s">
        <v>145</v>
      </c>
      <c r="AI14" s="77">
        <v>134</v>
      </c>
      <c r="AJ14" s="84" t="s">
        <v>134</v>
      </c>
      <c r="AK14" s="79" t="s">
        <v>135</v>
      </c>
      <c r="AL14" s="79"/>
      <c r="AM14" s="80" t="s">
        <v>65</v>
      </c>
      <c r="AO14" s="81" t="s">
        <v>62</v>
      </c>
      <c r="AP14" s="80">
        <v>55</v>
      </c>
      <c r="AQ14" s="80">
        <v>57</v>
      </c>
      <c r="AR14" s="82">
        <v>134</v>
      </c>
    </row>
    <row r="15" spans="1:44" ht="19.350000000000001" customHeight="1" x14ac:dyDescent="0.25">
      <c r="A15" s="28">
        <v>13</v>
      </c>
      <c r="B15" s="73" t="s">
        <v>146</v>
      </c>
      <c r="C15" s="74" t="s">
        <v>147</v>
      </c>
      <c r="D15" s="74" t="s">
        <v>146</v>
      </c>
      <c r="E15" s="75" t="s">
        <v>65</v>
      </c>
      <c r="F15" s="75"/>
      <c r="G15" s="74" t="s">
        <v>62</v>
      </c>
      <c r="I15" s="70" t="s">
        <v>92</v>
      </c>
      <c r="J15" s="70" t="s">
        <v>148</v>
      </c>
      <c r="K15" s="70" t="s">
        <v>65</v>
      </c>
      <c r="O15" s="101" t="s">
        <v>120</v>
      </c>
      <c r="Q15" s="102" t="s">
        <v>149</v>
      </c>
      <c r="U15" s="101" t="s">
        <v>150</v>
      </c>
      <c r="AI15" s="77">
        <v>137</v>
      </c>
      <c r="AJ15" s="84" t="s">
        <v>140</v>
      </c>
      <c r="AK15" s="79" t="s">
        <v>141</v>
      </c>
      <c r="AL15" s="79"/>
      <c r="AM15" s="80" t="s">
        <v>142</v>
      </c>
      <c r="AO15" s="81" t="s">
        <v>62</v>
      </c>
      <c r="AP15" s="80">
        <v>120</v>
      </c>
      <c r="AQ15" s="80">
        <v>6</v>
      </c>
      <c r="AR15" s="82">
        <v>137</v>
      </c>
    </row>
    <row r="16" spans="1:44" ht="19.350000000000001" customHeight="1" x14ac:dyDescent="0.25">
      <c r="A16" s="28">
        <v>14</v>
      </c>
      <c r="B16" s="73" t="s">
        <v>151</v>
      </c>
      <c r="C16" s="74" t="s">
        <v>152</v>
      </c>
      <c r="D16" s="74" t="s">
        <v>151</v>
      </c>
      <c r="E16" s="75" t="s">
        <v>142</v>
      </c>
      <c r="F16" s="75"/>
      <c r="G16" s="74" t="s">
        <v>62</v>
      </c>
      <c r="I16" s="70" t="s">
        <v>97</v>
      </c>
      <c r="J16" s="70" t="s">
        <v>153</v>
      </c>
      <c r="K16" s="70" t="s">
        <v>65</v>
      </c>
      <c r="O16" s="102" t="s">
        <v>128</v>
      </c>
      <c r="Q16" s="102" t="s">
        <v>154</v>
      </c>
      <c r="U16" s="101" t="s">
        <v>155</v>
      </c>
      <c r="AI16" s="77">
        <v>138</v>
      </c>
      <c r="AJ16" s="84" t="s">
        <v>146</v>
      </c>
      <c r="AK16" s="79" t="s">
        <v>147</v>
      </c>
      <c r="AL16" s="79"/>
      <c r="AM16" s="80" t="s">
        <v>65</v>
      </c>
      <c r="AO16" s="81" t="s">
        <v>62</v>
      </c>
      <c r="AP16" s="80">
        <v>-1</v>
      </c>
      <c r="AQ16" s="80">
        <v>0</v>
      </c>
      <c r="AR16" s="82">
        <v>138</v>
      </c>
    </row>
    <row r="17" spans="1:44" ht="19.350000000000001" customHeight="1" x14ac:dyDescent="0.25">
      <c r="A17" s="28">
        <v>15</v>
      </c>
      <c r="B17" s="73" t="s">
        <v>156</v>
      </c>
      <c r="C17" s="74" t="s">
        <v>157</v>
      </c>
      <c r="D17" s="74" t="s">
        <v>156</v>
      </c>
      <c r="E17" s="75" t="s">
        <v>158</v>
      </c>
      <c r="F17" s="75"/>
      <c r="G17" s="74" t="s">
        <v>62</v>
      </c>
      <c r="I17" s="70" t="s">
        <v>104</v>
      </c>
      <c r="J17" s="70" t="s">
        <v>159</v>
      </c>
      <c r="K17" s="70" t="s">
        <v>65</v>
      </c>
      <c r="O17" s="101" t="s">
        <v>135</v>
      </c>
      <c r="Q17" s="101" t="s">
        <v>160</v>
      </c>
      <c r="U17" s="102" t="s">
        <v>161</v>
      </c>
      <c r="AI17" s="77">
        <v>141</v>
      </c>
      <c r="AJ17" s="84" t="s">
        <v>162</v>
      </c>
      <c r="AK17" s="79" t="s">
        <v>152</v>
      </c>
      <c r="AL17" s="79"/>
      <c r="AM17" s="80" t="s">
        <v>142</v>
      </c>
      <c r="AO17" s="81" t="s">
        <v>62</v>
      </c>
      <c r="AP17" s="80">
        <v>88</v>
      </c>
      <c r="AQ17" s="80">
        <v>45</v>
      </c>
      <c r="AR17" s="82">
        <v>141</v>
      </c>
    </row>
    <row r="18" spans="1:44" ht="19.350000000000001" customHeight="1" x14ac:dyDescent="0.25">
      <c r="A18" s="28">
        <v>16</v>
      </c>
      <c r="B18" s="73" t="s">
        <v>163</v>
      </c>
      <c r="C18" s="74" t="s">
        <v>164</v>
      </c>
      <c r="D18" s="74" t="s">
        <v>163</v>
      </c>
      <c r="E18" s="75" t="s">
        <v>165</v>
      </c>
      <c r="F18" s="75"/>
      <c r="G18" s="74" t="s">
        <v>62</v>
      </c>
      <c r="I18" s="70" t="s">
        <v>110</v>
      </c>
      <c r="J18" s="70" t="s">
        <v>166</v>
      </c>
      <c r="K18" s="70" t="s">
        <v>65</v>
      </c>
      <c r="O18" s="102" t="s">
        <v>141</v>
      </c>
      <c r="Q18" s="102" t="s">
        <v>167</v>
      </c>
      <c r="U18" s="102" t="s">
        <v>168</v>
      </c>
      <c r="AI18" s="77">
        <v>142</v>
      </c>
      <c r="AJ18" s="84" t="s">
        <v>162</v>
      </c>
      <c r="AK18" s="79" t="s">
        <v>157</v>
      </c>
      <c r="AL18" s="79"/>
      <c r="AM18" s="80" t="s">
        <v>158</v>
      </c>
      <c r="AO18" s="81" t="s">
        <v>62</v>
      </c>
      <c r="AP18" s="80">
        <v>32</v>
      </c>
      <c r="AQ18" s="80">
        <v>13</v>
      </c>
      <c r="AR18" s="82">
        <v>142</v>
      </c>
    </row>
    <row r="19" spans="1:44" ht="19.350000000000001" customHeight="1" x14ac:dyDescent="0.25">
      <c r="A19" s="28">
        <v>17</v>
      </c>
      <c r="B19" s="73" t="s">
        <v>169</v>
      </c>
      <c r="C19" s="74" t="s">
        <v>170</v>
      </c>
      <c r="D19" s="74" t="s">
        <v>169</v>
      </c>
      <c r="E19" s="75" t="s">
        <v>142</v>
      </c>
      <c r="F19" s="75"/>
      <c r="G19" s="74" t="s">
        <v>62</v>
      </c>
      <c r="I19" s="70" t="s">
        <v>118</v>
      </c>
      <c r="J19" s="70" t="s">
        <v>171</v>
      </c>
      <c r="K19" s="70" t="s">
        <v>65</v>
      </c>
      <c r="O19" s="101" t="s">
        <v>172</v>
      </c>
      <c r="Q19" s="101" t="s">
        <v>173</v>
      </c>
      <c r="U19" s="102" t="s">
        <v>174</v>
      </c>
      <c r="AI19" s="77">
        <v>146</v>
      </c>
      <c r="AJ19" s="84" t="s">
        <v>163</v>
      </c>
      <c r="AK19" s="79" t="s">
        <v>164</v>
      </c>
      <c r="AL19" s="79"/>
      <c r="AM19" s="80" t="s">
        <v>165</v>
      </c>
      <c r="AO19" s="81" t="s">
        <v>62</v>
      </c>
      <c r="AP19" s="80">
        <v>24</v>
      </c>
      <c r="AQ19" s="80">
        <v>41</v>
      </c>
      <c r="AR19" s="82">
        <v>146</v>
      </c>
    </row>
    <row r="20" spans="1:44" ht="19.350000000000001" customHeight="1" x14ac:dyDescent="0.25">
      <c r="A20" s="28">
        <v>18</v>
      </c>
      <c r="B20" s="73" t="s">
        <v>175</v>
      </c>
      <c r="C20" s="74" t="s">
        <v>176</v>
      </c>
      <c r="D20" s="74" t="s">
        <v>175</v>
      </c>
      <c r="E20" s="75" t="s">
        <v>142</v>
      </c>
      <c r="F20" s="75"/>
      <c r="G20" s="74" t="s">
        <v>62</v>
      </c>
      <c r="I20" s="70" t="s">
        <v>126</v>
      </c>
      <c r="J20" s="70" t="s">
        <v>177</v>
      </c>
      <c r="K20" s="70" t="s">
        <v>65</v>
      </c>
      <c r="O20" s="102" t="s">
        <v>178</v>
      </c>
      <c r="Q20" s="102" t="s">
        <v>179</v>
      </c>
      <c r="U20" s="102" t="s">
        <v>180</v>
      </c>
      <c r="AI20" s="77">
        <v>140</v>
      </c>
      <c r="AJ20" s="84" t="s">
        <v>169</v>
      </c>
      <c r="AK20" s="79" t="s">
        <v>170</v>
      </c>
      <c r="AL20" s="79"/>
      <c r="AM20" s="80" t="s">
        <v>142</v>
      </c>
      <c r="AO20" s="81" t="s">
        <v>62</v>
      </c>
      <c r="AP20" s="80">
        <v>82</v>
      </c>
      <c r="AQ20" s="80">
        <v>1</v>
      </c>
      <c r="AR20" s="82">
        <v>140</v>
      </c>
    </row>
    <row r="21" spans="1:44" ht="19.350000000000001" customHeight="1" x14ac:dyDescent="0.25">
      <c r="A21" s="28">
        <v>19</v>
      </c>
      <c r="B21" s="73" t="s">
        <v>181</v>
      </c>
      <c r="C21" s="74" t="s">
        <v>182</v>
      </c>
      <c r="D21" s="74" t="s">
        <v>181</v>
      </c>
      <c r="E21" s="75" t="s">
        <v>165</v>
      </c>
      <c r="F21" s="75"/>
      <c r="G21" s="74" t="s">
        <v>62</v>
      </c>
      <c r="I21" s="70" t="s">
        <v>133</v>
      </c>
      <c r="J21" s="70" t="s">
        <v>183</v>
      </c>
      <c r="K21" s="70" t="s">
        <v>65</v>
      </c>
      <c r="O21" s="101" t="s">
        <v>147</v>
      </c>
      <c r="Q21" s="101" t="s">
        <v>184</v>
      </c>
      <c r="U21" s="101" t="s">
        <v>185</v>
      </c>
      <c r="AI21" s="77">
        <v>139</v>
      </c>
      <c r="AJ21" s="84" t="s">
        <v>175</v>
      </c>
      <c r="AK21" s="79" t="s">
        <v>176</v>
      </c>
      <c r="AL21" s="79"/>
      <c r="AM21" s="80" t="s">
        <v>142</v>
      </c>
      <c r="AO21" s="81" t="s">
        <v>62</v>
      </c>
      <c r="AP21" s="80">
        <v>0</v>
      </c>
      <c r="AQ21" s="80">
        <v>0</v>
      </c>
      <c r="AR21" s="82">
        <v>139</v>
      </c>
    </row>
    <row r="22" spans="1:44" ht="19.350000000000001" customHeight="1" x14ac:dyDescent="0.25">
      <c r="A22" s="28">
        <v>20</v>
      </c>
      <c r="B22" s="73" t="s">
        <v>186</v>
      </c>
      <c r="C22" s="74" t="s">
        <v>187</v>
      </c>
      <c r="D22" s="74" t="s">
        <v>186</v>
      </c>
      <c r="E22" s="75" t="s">
        <v>165</v>
      </c>
      <c r="F22" s="75"/>
      <c r="G22" s="74" t="s">
        <v>62</v>
      </c>
      <c r="I22" s="70" t="s">
        <v>139</v>
      </c>
      <c r="J22" s="70" t="s">
        <v>188</v>
      </c>
      <c r="K22" s="70" t="s">
        <v>65</v>
      </c>
      <c r="O22" s="102" t="s">
        <v>152</v>
      </c>
      <c r="Q22" s="102" t="s">
        <v>189</v>
      </c>
      <c r="U22" s="104" t="s">
        <v>190</v>
      </c>
      <c r="AI22" s="77">
        <v>144</v>
      </c>
      <c r="AJ22" s="84" t="s">
        <v>181</v>
      </c>
      <c r="AK22" s="79" t="s">
        <v>182</v>
      </c>
      <c r="AL22" s="79"/>
      <c r="AM22" s="80" t="s">
        <v>165</v>
      </c>
      <c r="AO22" s="81" t="s">
        <v>62</v>
      </c>
      <c r="AP22" s="80">
        <v>291</v>
      </c>
      <c r="AQ22" s="80">
        <v>280</v>
      </c>
      <c r="AR22" s="82">
        <v>144</v>
      </c>
    </row>
    <row r="23" spans="1:44" ht="19.350000000000001" customHeight="1" x14ac:dyDescent="0.25">
      <c r="A23" s="28">
        <v>21</v>
      </c>
      <c r="B23" s="73" t="s">
        <v>191</v>
      </c>
      <c r="C23" s="74" t="s">
        <v>192</v>
      </c>
      <c r="D23" s="74" t="s">
        <v>191</v>
      </c>
      <c r="E23" s="75" t="s">
        <v>193</v>
      </c>
      <c r="F23" s="75"/>
      <c r="G23" s="74" t="s">
        <v>62</v>
      </c>
      <c r="I23" s="70" t="s">
        <v>116</v>
      </c>
      <c r="J23" s="70" t="s">
        <v>194</v>
      </c>
      <c r="K23" s="70" t="s">
        <v>195</v>
      </c>
      <c r="O23" s="101" t="s">
        <v>157</v>
      </c>
      <c r="Q23" s="101" t="s">
        <v>196</v>
      </c>
      <c r="U23" s="101" t="s">
        <v>197</v>
      </c>
      <c r="AI23" s="77">
        <v>145</v>
      </c>
      <c r="AJ23" s="84" t="s">
        <v>186</v>
      </c>
      <c r="AK23" s="79" t="s">
        <v>187</v>
      </c>
      <c r="AL23" s="79"/>
      <c r="AM23" s="80" t="s">
        <v>165</v>
      </c>
      <c r="AO23" s="81" t="s">
        <v>62</v>
      </c>
      <c r="AP23" s="80">
        <v>32</v>
      </c>
      <c r="AQ23" s="80">
        <v>17</v>
      </c>
      <c r="AR23" s="82">
        <v>145</v>
      </c>
    </row>
    <row r="24" spans="1:44" ht="19.350000000000001" customHeight="1" x14ac:dyDescent="0.25">
      <c r="A24" s="28">
        <v>22</v>
      </c>
      <c r="B24" s="73" t="s">
        <v>198</v>
      </c>
      <c r="C24" s="74" t="s">
        <v>199</v>
      </c>
      <c r="D24" s="74" t="s">
        <v>198</v>
      </c>
      <c r="E24" s="75" t="s">
        <v>65</v>
      </c>
      <c r="F24" s="75"/>
      <c r="G24" s="74" t="s">
        <v>62</v>
      </c>
      <c r="I24" s="70" t="s">
        <v>124</v>
      </c>
      <c r="J24" s="70" t="s">
        <v>200</v>
      </c>
      <c r="K24" s="70" t="s">
        <v>195</v>
      </c>
      <c r="O24" s="102" t="s">
        <v>164</v>
      </c>
      <c r="Q24" s="101" t="s">
        <v>201</v>
      </c>
      <c r="U24" s="101" t="s">
        <v>202</v>
      </c>
      <c r="AI24" s="77">
        <v>147</v>
      </c>
      <c r="AJ24" s="84" t="s">
        <v>191</v>
      </c>
      <c r="AK24" s="79" t="s">
        <v>192</v>
      </c>
      <c r="AL24" s="79"/>
      <c r="AM24" s="80" t="s">
        <v>193</v>
      </c>
      <c r="AO24" s="81" t="s">
        <v>62</v>
      </c>
      <c r="AP24" s="80">
        <v>244</v>
      </c>
      <c r="AQ24" s="80">
        <v>257</v>
      </c>
      <c r="AR24" s="82">
        <v>147</v>
      </c>
    </row>
    <row r="25" spans="1:44" ht="19.350000000000001" customHeight="1" x14ac:dyDescent="0.25">
      <c r="A25" s="28">
        <v>23</v>
      </c>
      <c r="B25" s="73" t="s">
        <v>203</v>
      </c>
      <c r="C25" s="74" t="s">
        <v>204</v>
      </c>
      <c r="D25" s="74" t="s">
        <v>203</v>
      </c>
      <c r="E25" s="75" t="s">
        <v>65</v>
      </c>
      <c r="F25" s="75"/>
      <c r="G25" s="74" t="s">
        <v>62</v>
      </c>
      <c r="I25" s="70" t="s">
        <v>131</v>
      </c>
      <c r="J25" s="70" t="s">
        <v>205</v>
      </c>
      <c r="K25" s="70" t="s">
        <v>195</v>
      </c>
      <c r="O25" s="101" t="s">
        <v>170</v>
      </c>
      <c r="Q25" s="102" t="s">
        <v>206</v>
      </c>
      <c r="U25" s="108" t="s">
        <v>207</v>
      </c>
      <c r="AI25" s="77">
        <v>159</v>
      </c>
      <c r="AJ25" s="84" t="s">
        <v>198</v>
      </c>
      <c r="AK25" s="79" t="s">
        <v>199</v>
      </c>
      <c r="AL25" s="79"/>
      <c r="AM25" s="80" t="s">
        <v>65</v>
      </c>
      <c r="AO25" s="81" t="s">
        <v>62</v>
      </c>
      <c r="AP25" s="80">
        <v>930</v>
      </c>
      <c r="AQ25" s="80">
        <v>930</v>
      </c>
      <c r="AR25" s="82">
        <v>159</v>
      </c>
    </row>
    <row r="26" spans="1:44" ht="19.350000000000001" customHeight="1" x14ac:dyDescent="0.25">
      <c r="A26" s="28">
        <v>24</v>
      </c>
      <c r="B26" s="73" t="s">
        <v>208</v>
      </c>
      <c r="C26" s="74" t="s">
        <v>209</v>
      </c>
      <c r="D26" s="74" t="s">
        <v>208</v>
      </c>
      <c r="E26" s="75" t="s">
        <v>65</v>
      </c>
      <c r="F26" s="75"/>
      <c r="G26" s="74" t="s">
        <v>62</v>
      </c>
      <c r="I26" s="70" t="s">
        <v>138</v>
      </c>
      <c r="J26" s="70" t="s">
        <v>210</v>
      </c>
      <c r="K26" s="70" t="s">
        <v>65</v>
      </c>
      <c r="O26" s="102" t="s">
        <v>176</v>
      </c>
      <c r="Q26" s="101" t="s">
        <v>211</v>
      </c>
      <c r="AI26" s="77">
        <v>148</v>
      </c>
      <c r="AJ26" s="84" t="s">
        <v>203</v>
      </c>
      <c r="AK26" s="79" t="s">
        <v>204</v>
      </c>
      <c r="AL26" s="79"/>
      <c r="AM26" s="80" t="s">
        <v>65</v>
      </c>
      <c r="AO26" s="81" t="s">
        <v>62</v>
      </c>
      <c r="AP26" s="80">
        <v>107</v>
      </c>
      <c r="AQ26" s="80">
        <v>135</v>
      </c>
      <c r="AR26" s="82">
        <v>148</v>
      </c>
    </row>
    <row r="27" spans="1:44" ht="19.350000000000001" customHeight="1" x14ac:dyDescent="0.25">
      <c r="A27" s="28">
        <v>25</v>
      </c>
      <c r="B27" s="73" t="s">
        <v>212</v>
      </c>
      <c r="C27" s="74" t="s">
        <v>213</v>
      </c>
      <c r="D27" s="74" t="s">
        <v>212</v>
      </c>
      <c r="E27" s="75" t="s">
        <v>165</v>
      </c>
      <c r="F27" s="75"/>
      <c r="G27" s="74" t="s">
        <v>62</v>
      </c>
      <c r="I27" s="70" t="s">
        <v>144</v>
      </c>
      <c r="J27" s="70" t="s">
        <v>214</v>
      </c>
      <c r="K27" s="70" t="s">
        <v>65</v>
      </c>
      <c r="O27" s="101" t="s">
        <v>182</v>
      </c>
      <c r="Q27" s="102" t="s">
        <v>215</v>
      </c>
      <c r="AI27" s="77">
        <v>172</v>
      </c>
      <c r="AJ27" s="84" t="s">
        <v>208</v>
      </c>
      <c r="AK27" s="79" t="s">
        <v>209</v>
      </c>
      <c r="AL27" s="79"/>
      <c r="AM27" s="80" t="s">
        <v>65</v>
      </c>
      <c r="AO27" s="81" t="s">
        <v>62</v>
      </c>
      <c r="AP27" s="80">
        <v>-7</v>
      </c>
      <c r="AQ27" s="80">
        <v>1</v>
      </c>
      <c r="AR27" s="82">
        <v>172</v>
      </c>
    </row>
    <row r="28" spans="1:44" ht="19.350000000000001" customHeight="1" x14ac:dyDescent="0.25">
      <c r="A28" s="28">
        <v>26</v>
      </c>
      <c r="B28" s="73" t="s">
        <v>216</v>
      </c>
      <c r="C28" s="74" t="s">
        <v>217</v>
      </c>
      <c r="D28" s="74" t="s">
        <v>216</v>
      </c>
      <c r="E28" s="75" t="s">
        <v>142</v>
      </c>
      <c r="F28" s="75"/>
      <c r="G28" s="74" t="s">
        <v>62</v>
      </c>
      <c r="I28" s="70" t="s">
        <v>149</v>
      </c>
      <c r="J28" s="70" t="s">
        <v>218</v>
      </c>
      <c r="K28" s="70" t="s">
        <v>65</v>
      </c>
      <c r="O28" s="102" t="s">
        <v>187</v>
      </c>
      <c r="Q28" s="101" t="s">
        <v>219</v>
      </c>
      <c r="AI28" s="77">
        <v>149</v>
      </c>
      <c r="AJ28" s="84" t="s">
        <v>212</v>
      </c>
      <c r="AK28" s="79" t="s">
        <v>220</v>
      </c>
      <c r="AL28" s="79"/>
      <c r="AM28" s="80" t="s">
        <v>165</v>
      </c>
      <c r="AO28" s="81" t="s">
        <v>62</v>
      </c>
      <c r="AP28" s="80">
        <v>33</v>
      </c>
      <c r="AQ28" s="80">
        <v>432</v>
      </c>
      <c r="AR28" s="82">
        <v>149</v>
      </c>
    </row>
    <row r="29" spans="1:44" ht="19.350000000000001" customHeight="1" x14ac:dyDescent="0.25">
      <c r="A29" s="28">
        <v>27</v>
      </c>
      <c r="B29" s="73" t="s">
        <v>221</v>
      </c>
      <c r="C29" s="74" t="s">
        <v>221</v>
      </c>
      <c r="D29" s="74" t="s">
        <v>221</v>
      </c>
      <c r="E29" s="75" t="s">
        <v>158</v>
      </c>
      <c r="F29" s="75"/>
      <c r="G29" s="74" t="s">
        <v>62</v>
      </c>
      <c r="I29" s="70" t="s">
        <v>154</v>
      </c>
      <c r="J29" s="70" t="s">
        <v>222</v>
      </c>
      <c r="K29" s="70" t="s">
        <v>165</v>
      </c>
      <c r="O29" s="101" t="s">
        <v>223</v>
      </c>
      <c r="Q29" s="102" t="s">
        <v>224</v>
      </c>
      <c r="AI29" s="77">
        <v>150</v>
      </c>
      <c r="AJ29" s="84" t="s">
        <v>216</v>
      </c>
      <c r="AK29" s="79" t="s">
        <v>220</v>
      </c>
      <c r="AL29" s="79"/>
      <c r="AM29" s="80" t="s">
        <v>142</v>
      </c>
      <c r="AO29" s="81" t="s">
        <v>62</v>
      </c>
      <c r="AP29" s="80">
        <v>13</v>
      </c>
      <c r="AQ29" s="80">
        <v>48</v>
      </c>
      <c r="AR29" s="82">
        <v>150</v>
      </c>
    </row>
    <row r="30" spans="1:44" ht="19.350000000000001" customHeight="1" x14ac:dyDescent="0.25">
      <c r="A30" s="28">
        <v>28</v>
      </c>
      <c r="B30" s="73" t="s">
        <v>225</v>
      </c>
      <c r="C30" s="74" t="s">
        <v>226</v>
      </c>
      <c r="D30" s="74" t="s">
        <v>225</v>
      </c>
      <c r="E30" s="75" t="s">
        <v>113</v>
      </c>
      <c r="F30" s="75"/>
      <c r="G30" s="74" t="s">
        <v>62</v>
      </c>
      <c r="I30" s="70" t="s">
        <v>160</v>
      </c>
      <c r="J30" s="70" t="s">
        <v>227</v>
      </c>
      <c r="K30" s="70" t="s">
        <v>165</v>
      </c>
      <c r="O30" s="101" t="s">
        <v>192</v>
      </c>
      <c r="Q30" s="101" t="s">
        <v>228</v>
      </c>
      <c r="AI30" s="77">
        <v>143</v>
      </c>
      <c r="AJ30" s="84" t="s">
        <v>221</v>
      </c>
      <c r="AK30" s="79" t="s">
        <v>221</v>
      </c>
      <c r="AL30" s="79"/>
      <c r="AM30" s="80" t="s">
        <v>158</v>
      </c>
      <c r="AO30" s="81" t="s">
        <v>62</v>
      </c>
      <c r="AP30" s="80">
        <v>18</v>
      </c>
      <c r="AQ30" s="80">
        <v>11</v>
      </c>
      <c r="AR30" s="82">
        <v>143</v>
      </c>
    </row>
    <row r="31" spans="1:44" ht="19.350000000000001" customHeight="1" x14ac:dyDescent="0.25">
      <c r="A31" s="28">
        <v>29</v>
      </c>
      <c r="B31" s="73" t="s">
        <v>229</v>
      </c>
      <c r="C31" s="74" t="s">
        <v>230</v>
      </c>
      <c r="D31" s="74" t="s">
        <v>229</v>
      </c>
      <c r="E31" s="75" t="s">
        <v>165</v>
      </c>
      <c r="F31" s="75"/>
      <c r="G31" s="74" t="s">
        <v>62</v>
      </c>
      <c r="I31" s="70" t="s">
        <v>167</v>
      </c>
      <c r="J31" s="70" t="s">
        <v>231</v>
      </c>
      <c r="K31" s="70" t="s">
        <v>89</v>
      </c>
      <c r="O31" s="101" t="s">
        <v>232</v>
      </c>
      <c r="Q31" s="102" t="s">
        <v>233</v>
      </c>
      <c r="AI31" s="77">
        <v>151</v>
      </c>
      <c r="AJ31" s="84" t="s">
        <v>225</v>
      </c>
      <c r="AK31" s="79" t="s">
        <v>226</v>
      </c>
      <c r="AL31" s="79"/>
      <c r="AM31" s="80" t="s">
        <v>113</v>
      </c>
      <c r="AO31" s="81" t="s">
        <v>62</v>
      </c>
      <c r="AP31" s="80">
        <v>50</v>
      </c>
      <c r="AQ31" s="80">
        <v>312</v>
      </c>
      <c r="AR31" s="82">
        <v>151</v>
      </c>
    </row>
    <row r="32" spans="1:44" ht="19.350000000000001" customHeight="1" x14ac:dyDescent="0.25">
      <c r="A32" s="28">
        <v>30</v>
      </c>
      <c r="B32" s="73" t="s">
        <v>234</v>
      </c>
      <c r="C32" s="74" t="s">
        <v>235</v>
      </c>
      <c r="D32" s="74" t="s">
        <v>234</v>
      </c>
      <c r="E32" s="75" t="s">
        <v>165</v>
      </c>
      <c r="F32" s="75"/>
      <c r="G32" s="74" t="s">
        <v>62</v>
      </c>
      <c r="I32" s="70" t="s">
        <v>173</v>
      </c>
      <c r="J32" s="70" t="s">
        <v>236</v>
      </c>
      <c r="K32" s="70" t="s">
        <v>89</v>
      </c>
      <c r="O32" s="102" t="s">
        <v>237</v>
      </c>
      <c r="Q32" s="102" t="s">
        <v>238</v>
      </c>
      <c r="AI32" s="77">
        <v>157</v>
      </c>
      <c r="AJ32" s="84" t="s">
        <v>229</v>
      </c>
      <c r="AK32" s="79" t="s">
        <v>230</v>
      </c>
      <c r="AL32" s="79"/>
      <c r="AM32" s="80" t="s">
        <v>165</v>
      </c>
      <c r="AO32" s="81" t="s">
        <v>62</v>
      </c>
      <c r="AP32" s="80">
        <v>280</v>
      </c>
      <c r="AQ32" s="80">
        <v>275</v>
      </c>
      <c r="AR32" s="82">
        <v>157</v>
      </c>
    </row>
    <row r="33" spans="1:44" ht="19.350000000000001" customHeight="1" x14ac:dyDescent="0.25">
      <c r="A33" s="28">
        <v>31</v>
      </c>
      <c r="B33" s="73" t="s">
        <v>239</v>
      </c>
      <c r="C33" s="74" t="s">
        <v>240</v>
      </c>
      <c r="D33" s="74" t="s">
        <v>239</v>
      </c>
      <c r="E33" s="75" t="s">
        <v>241</v>
      </c>
      <c r="F33" s="75"/>
      <c r="G33" s="74" t="s">
        <v>62</v>
      </c>
      <c r="I33" s="70" t="s">
        <v>179</v>
      </c>
      <c r="J33" s="70" t="s">
        <v>242</v>
      </c>
      <c r="K33" s="70" t="s">
        <v>89</v>
      </c>
      <c r="O33" s="101" t="s">
        <v>240</v>
      </c>
      <c r="Q33" s="101" t="s">
        <v>243</v>
      </c>
      <c r="AI33" s="77">
        <v>154</v>
      </c>
      <c r="AJ33" s="84" t="s">
        <v>234</v>
      </c>
      <c r="AK33" s="79" t="s">
        <v>235</v>
      </c>
      <c r="AL33" s="79"/>
      <c r="AM33" s="80" t="s">
        <v>165</v>
      </c>
      <c r="AO33" s="81" t="s">
        <v>62</v>
      </c>
      <c r="AP33" s="80">
        <v>107</v>
      </c>
      <c r="AQ33" s="80">
        <v>0</v>
      </c>
      <c r="AR33" s="82">
        <v>154</v>
      </c>
    </row>
    <row r="34" spans="1:44" ht="19.350000000000001" customHeight="1" x14ac:dyDescent="0.25">
      <c r="A34" s="28">
        <v>32</v>
      </c>
      <c r="B34" s="73" t="s">
        <v>244</v>
      </c>
      <c r="C34" s="74" t="s">
        <v>245</v>
      </c>
      <c r="D34" s="74" t="s">
        <v>244</v>
      </c>
      <c r="E34" s="75" t="s">
        <v>165</v>
      </c>
      <c r="F34" s="75"/>
      <c r="G34" s="74" t="s">
        <v>62</v>
      </c>
      <c r="I34" s="70" t="s">
        <v>184</v>
      </c>
      <c r="J34" s="70" t="s">
        <v>246</v>
      </c>
      <c r="K34" s="70" t="s">
        <v>89</v>
      </c>
      <c r="O34" s="102" t="s">
        <v>199</v>
      </c>
      <c r="Q34" s="102" t="s">
        <v>247</v>
      </c>
      <c r="AI34" s="77">
        <v>155</v>
      </c>
      <c r="AJ34" s="84" t="s">
        <v>234</v>
      </c>
      <c r="AK34" s="79" t="s">
        <v>235</v>
      </c>
      <c r="AL34" s="79"/>
      <c r="AM34" s="80" t="s">
        <v>165</v>
      </c>
      <c r="AO34" s="81" t="s">
        <v>62</v>
      </c>
      <c r="AP34" s="80">
        <v>206</v>
      </c>
      <c r="AQ34" s="80">
        <v>181.59</v>
      </c>
      <c r="AR34" s="82">
        <v>155</v>
      </c>
    </row>
    <row r="35" spans="1:44" ht="19.350000000000001" customHeight="1" x14ac:dyDescent="0.25">
      <c r="A35" s="28">
        <v>33</v>
      </c>
      <c r="B35" s="73" t="s">
        <v>248</v>
      </c>
      <c r="C35" s="74" t="s">
        <v>249</v>
      </c>
      <c r="D35" s="74" t="s">
        <v>248</v>
      </c>
      <c r="E35" s="75" t="s">
        <v>142</v>
      </c>
      <c r="F35" s="75"/>
      <c r="G35" s="74" t="s">
        <v>62</v>
      </c>
      <c r="I35" s="70" t="s">
        <v>189</v>
      </c>
      <c r="J35" s="70" t="s">
        <v>250</v>
      </c>
      <c r="K35" s="70" t="s">
        <v>89</v>
      </c>
      <c r="O35" s="102" t="s">
        <v>251</v>
      </c>
      <c r="Q35" s="102" t="s">
        <v>252</v>
      </c>
      <c r="AI35" s="77">
        <v>153</v>
      </c>
      <c r="AJ35" s="84" t="s">
        <v>253</v>
      </c>
      <c r="AK35" s="79" t="s">
        <v>254</v>
      </c>
      <c r="AL35" s="79"/>
      <c r="AM35" s="80" t="s">
        <v>255</v>
      </c>
      <c r="AO35" s="81" t="s">
        <v>62</v>
      </c>
      <c r="AP35" s="80">
        <v>3</v>
      </c>
      <c r="AQ35" s="80">
        <v>0</v>
      </c>
      <c r="AR35" s="82">
        <v>153</v>
      </c>
    </row>
    <row r="36" spans="1:44" ht="19.350000000000001" customHeight="1" x14ac:dyDescent="0.25">
      <c r="A36" s="28">
        <v>34</v>
      </c>
      <c r="B36" s="73" t="s">
        <v>256</v>
      </c>
      <c r="C36" s="74" t="s">
        <v>256</v>
      </c>
      <c r="D36" s="74" t="s">
        <v>256</v>
      </c>
      <c r="E36" s="75" t="s">
        <v>142</v>
      </c>
      <c r="F36" s="75"/>
      <c r="G36" s="74" t="s">
        <v>62</v>
      </c>
      <c r="I36" s="70" t="s">
        <v>196</v>
      </c>
      <c r="J36" s="70" t="s">
        <v>257</v>
      </c>
      <c r="K36" s="70" t="s">
        <v>165</v>
      </c>
      <c r="O36" s="101" t="s">
        <v>204</v>
      </c>
      <c r="Q36" s="101" t="s">
        <v>258</v>
      </c>
      <c r="AI36" s="77">
        <v>156</v>
      </c>
      <c r="AJ36" s="84" t="s">
        <v>244</v>
      </c>
      <c r="AK36" s="79" t="s">
        <v>245</v>
      </c>
      <c r="AL36" s="79"/>
      <c r="AM36" s="80" t="s">
        <v>165</v>
      </c>
      <c r="AO36" s="81" t="s">
        <v>62</v>
      </c>
      <c r="AP36" s="80">
        <v>274</v>
      </c>
      <c r="AQ36" s="80">
        <v>252.34</v>
      </c>
      <c r="AR36" s="82">
        <v>156</v>
      </c>
    </row>
    <row r="37" spans="1:44" ht="19.350000000000001" customHeight="1" x14ac:dyDescent="0.25">
      <c r="A37" s="28">
        <v>35</v>
      </c>
      <c r="B37" s="73" t="s">
        <v>259</v>
      </c>
      <c r="C37" s="74" t="s">
        <v>260</v>
      </c>
      <c r="D37" s="74" t="s">
        <v>259</v>
      </c>
      <c r="E37" s="75" t="s">
        <v>65</v>
      </c>
      <c r="F37" s="75"/>
      <c r="G37" s="74" t="s">
        <v>62</v>
      </c>
      <c r="I37" s="70" t="s">
        <v>201</v>
      </c>
      <c r="J37" s="70" t="s">
        <v>261</v>
      </c>
      <c r="K37" s="70" t="s">
        <v>89</v>
      </c>
      <c r="O37" s="102" t="s">
        <v>262</v>
      </c>
      <c r="Q37" s="102" t="s">
        <v>263</v>
      </c>
      <c r="AI37" s="77">
        <v>160</v>
      </c>
      <c r="AJ37" s="84" t="s">
        <v>248</v>
      </c>
      <c r="AK37" s="79" t="s">
        <v>249</v>
      </c>
      <c r="AL37" s="79"/>
      <c r="AM37" s="80" t="s">
        <v>142</v>
      </c>
      <c r="AO37" s="81" t="s">
        <v>62</v>
      </c>
      <c r="AP37" s="80">
        <v>68</v>
      </c>
      <c r="AQ37" s="80">
        <v>5</v>
      </c>
      <c r="AR37" s="82">
        <v>160</v>
      </c>
    </row>
    <row r="38" spans="1:44" ht="19.350000000000001" customHeight="1" x14ac:dyDescent="0.25">
      <c r="A38" s="28">
        <v>36</v>
      </c>
      <c r="B38" s="73" t="s">
        <v>264</v>
      </c>
      <c r="C38" s="74" t="s">
        <v>265</v>
      </c>
      <c r="D38" s="74" t="s">
        <v>264</v>
      </c>
      <c r="E38" s="75" t="s">
        <v>65</v>
      </c>
      <c r="F38" s="75"/>
      <c r="G38" s="74" t="s">
        <v>62</v>
      </c>
      <c r="I38" s="70" t="s">
        <v>83</v>
      </c>
      <c r="J38" s="70" t="s">
        <v>266</v>
      </c>
      <c r="K38" s="70" t="s">
        <v>80</v>
      </c>
      <c r="O38" s="102" t="s">
        <v>209</v>
      </c>
      <c r="Q38" s="101" t="s">
        <v>267</v>
      </c>
      <c r="AI38" s="77">
        <v>158</v>
      </c>
      <c r="AJ38" s="84" t="s">
        <v>256</v>
      </c>
      <c r="AK38" s="79" t="s">
        <v>256</v>
      </c>
      <c r="AL38" s="79"/>
      <c r="AM38" s="80" t="s">
        <v>142</v>
      </c>
      <c r="AO38" s="81" t="s">
        <v>62</v>
      </c>
      <c r="AP38" s="80">
        <v>60</v>
      </c>
      <c r="AQ38" s="80">
        <v>60</v>
      </c>
      <c r="AR38" s="82">
        <v>158</v>
      </c>
    </row>
    <row r="39" spans="1:44" ht="19.350000000000001" customHeight="1" x14ac:dyDescent="0.25">
      <c r="A39" s="28">
        <v>37</v>
      </c>
      <c r="B39" s="73" t="s">
        <v>268</v>
      </c>
      <c r="C39" s="74" t="s">
        <v>269</v>
      </c>
      <c r="D39" s="74" t="s">
        <v>268</v>
      </c>
      <c r="E39" s="75" t="s">
        <v>270</v>
      </c>
      <c r="F39" s="75"/>
      <c r="G39" s="74" t="s">
        <v>62</v>
      </c>
      <c r="I39" s="70" t="s">
        <v>79</v>
      </c>
      <c r="J39" s="70" t="s">
        <v>78</v>
      </c>
      <c r="K39" s="70" t="s">
        <v>80</v>
      </c>
      <c r="O39" s="101" t="s">
        <v>213</v>
      </c>
      <c r="Q39" s="102" t="s">
        <v>271</v>
      </c>
      <c r="AI39" s="77">
        <v>161</v>
      </c>
      <c r="AJ39" s="84" t="s">
        <v>259</v>
      </c>
      <c r="AK39" s="79" t="s">
        <v>260</v>
      </c>
      <c r="AL39" s="79"/>
      <c r="AM39" s="80" t="s">
        <v>65</v>
      </c>
      <c r="AO39" s="81" t="s">
        <v>62</v>
      </c>
      <c r="AP39" s="80">
        <v>1</v>
      </c>
      <c r="AQ39" s="80">
        <v>0</v>
      </c>
      <c r="AR39" s="82">
        <v>161</v>
      </c>
    </row>
    <row r="40" spans="1:44" ht="19.350000000000001" customHeight="1" x14ac:dyDescent="0.25">
      <c r="A40" s="28">
        <v>38</v>
      </c>
      <c r="B40" s="73" t="s">
        <v>272</v>
      </c>
      <c r="C40" s="74" t="s">
        <v>273</v>
      </c>
      <c r="D40" s="74" t="s">
        <v>272</v>
      </c>
      <c r="E40" s="75" t="s">
        <v>65</v>
      </c>
      <c r="F40" s="75"/>
      <c r="G40" s="74" t="s">
        <v>62</v>
      </c>
      <c r="I40" s="70" t="s">
        <v>87</v>
      </c>
      <c r="J40" s="70" t="s">
        <v>86</v>
      </c>
      <c r="K40" s="70" t="s">
        <v>80</v>
      </c>
      <c r="O40" s="102" t="s">
        <v>217</v>
      </c>
      <c r="Q40" s="101" t="s">
        <v>274</v>
      </c>
      <c r="AI40" s="77">
        <v>162</v>
      </c>
      <c r="AJ40" s="84" t="s">
        <v>264</v>
      </c>
      <c r="AK40" s="79" t="s">
        <v>265</v>
      </c>
      <c r="AL40" s="79"/>
      <c r="AM40" s="80" t="s">
        <v>65</v>
      </c>
      <c r="AO40" s="81" t="s">
        <v>62</v>
      </c>
      <c r="AP40" s="80">
        <v>10</v>
      </c>
      <c r="AQ40" s="80">
        <v>10</v>
      </c>
      <c r="AR40" s="82">
        <v>162</v>
      </c>
    </row>
    <row r="41" spans="1:44" ht="19.350000000000001" customHeight="1" x14ac:dyDescent="0.25">
      <c r="A41" s="28">
        <v>39</v>
      </c>
      <c r="B41" s="73" t="s">
        <v>275</v>
      </c>
      <c r="C41" s="74" t="s">
        <v>276</v>
      </c>
      <c r="D41" s="74" t="s">
        <v>275</v>
      </c>
      <c r="E41" s="75" t="s">
        <v>65</v>
      </c>
      <c r="F41" s="75"/>
      <c r="G41" s="74" t="s">
        <v>62</v>
      </c>
      <c r="I41" s="70" t="s">
        <v>94</v>
      </c>
      <c r="J41" s="70" t="s">
        <v>93</v>
      </c>
      <c r="K41" s="70" t="s">
        <v>80</v>
      </c>
      <c r="O41" s="101" t="s">
        <v>221</v>
      </c>
      <c r="Q41" s="101" t="s">
        <v>277</v>
      </c>
      <c r="AI41" s="77">
        <v>166</v>
      </c>
      <c r="AJ41" s="84" t="s">
        <v>268</v>
      </c>
      <c r="AK41" s="79" t="s">
        <v>269</v>
      </c>
      <c r="AL41" s="79"/>
      <c r="AM41" s="80" t="s">
        <v>270</v>
      </c>
      <c r="AO41" s="81" t="s">
        <v>62</v>
      </c>
      <c r="AP41" s="80">
        <v>11</v>
      </c>
      <c r="AQ41" s="80">
        <v>156</v>
      </c>
      <c r="AR41" s="82">
        <v>166</v>
      </c>
    </row>
    <row r="42" spans="1:44" ht="19.350000000000001" customHeight="1" x14ac:dyDescent="0.25">
      <c r="A42" s="28">
        <v>40</v>
      </c>
      <c r="B42" s="73" t="s">
        <v>278</v>
      </c>
      <c r="C42" s="74" t="s">
        <v>279</v>
      </c>
      <c r="D42" s="74" t="s">
        <v>278</v>
      </c>
      <c r="E42" s="75" t="s">
        <v>165</v>
      </c>
      <c r="F42" s="75"/>
      <c r="G42" s="74" t="s">
        <v>62</v>
      </c>
      <c r="I42" s="70" t="s">
        <v>99</v>
      </c>
      <c r="J42" s="70" t="s">
        <v>98</v>
      </c>
      <c r="K42" s="70" t="s">
        <v>80</v>
      </c>
      <c r="O42" s="102" t="s">
        <v>226</v>
      </c>
      <c r="Q42" s="102" t="s">
        <v>280</v>
      </c>
      <c r="AI42" s="77">
        <v>165</v>
      </c>
      <c r="AJ42" s="84" t="s">
        <v>281</v>
      </c>
      <c r="AK42" s="79" t="s">
        <v>273</v>
      </c>
      <c r="AL42" s="79"/>
      <c r="AM42" s="80" t="s">
        <v>65</v>
      </c>
      <c r="AO42" s="81" t="s">
        <v>62</v>
      </c>
      <c r="AP42" s="80">
        <v>1929</v>
      </c>
      <c r="AQ42" s="80">
        <v>914</v>
      </c>
      <c r="AR42" s="82">
        <v>165</v>
      </c>
    </row>
    <row r="43" spans="1:44" ht="19.350000000000001" customHeight="1" x14ac:dyDescent="0.25">
      <c r="A43" s="28">
        <v>41</v>
      </c>
      <c r="B43" s="73" t="s">
        <v>282</v>
      </c>
      <c r="C43" s="74" t="s">
        <v>283</v>
      </c>
      <c r="D43" s="74" t="s">
        <v>282</v>
      </c>
      <c r="E43" s="75" t="s">
        <v>284</v>
      </c>
      <c r="F43" s="75"/>
      <c r="G43" s="74" t="s">
        <v>62</v>
      </c>
      <c r="I43" s="70" t="s">
        <v>106</v>
      </c>
      <c r="J43" s="70" t="s">
        <v>105</v>
      </c>
      <c r="K43" s="70" t="s">
        <v>80</v>
      </c>
      <c r="O43" s="102" t="s">
        <v>285</v>
      </c>
      <c r="Q43" s="101" t="s">
        <v>286</v>
      </c>
      <c r="AI43" s="77">
        <v>167</v>
      </c>
      <c r="AJ43" s="84" t="s">
        <v>275</v>
      </c>
      <c r="AK43" s="79" t="s">
        <v>276</v>
      </c>
      <c r="AL43" s="79"/>
      <c r="AM43" s="80" t="s">
        <v>65</v>
      </c>
      <c r="AO43" s="81" t="s">
        <v>62</v>
      </c>
      <c r="AP43" s="80">
        <v>189</v>
      </c>
      <c r="AQ43" s="80">
        <v>274</v>
      </c>
      <c r="AR43" s="82">
        <v>167</v>
      </c>
    </row>
    <row r="44" spans="1:44" ht="19.350000000000001" customHeight="1" x14ac:dyDescent="0.25">
      <c r="A44" s="28">
        <v>42</v>
      </c>
      <c r="B44" s="73" t="s">
        <v>287</v>
      </c>
      <c r="C44" s="74" t="s">
        <v>288</v>
      </c>
      <c r="D44" s="74" t="s">
        <v>287</v>
      </c>
      <c r="E44" s="75" t="s">
        <v>289</v>
      </c>
      <c r="F44" s="75"/>
      <c r="G44" s="74" t="s">
        <v>62</v>
      </c>
      <c r="I44" s="70" t="s">
        <v>123</v>
      </c>
      <c r="J44" s="70" t="s">
        <v>290</v>
      </c>
      <c r="K44" s="70" t="s">
        <v>80</v>
      </c>
      <c r="O44" s="101" t="s">
        <v>230</v>
      </c>
      <c r="Q44" s="102" t="s">
        <v>291</v>
      </c>
      <c r="AI44" s="77">
        <v>163</v>
      </c>
      <c r="AJ44" s="84" t="s">
        <v>278</v>
      </c>
      <c r="AK44" s="79" t="s">
        <v>279</v>
      </c>
      <c r="AL44" s="79"/>
      <c r="AM44" s="80" t="s">
        <v>165</v>
      </c>
      <c r="AO44" s="81" t="s">
        <v>62</v>
      </c>
      <c r="AP44" s="80">
        <v>733</v>
      </c>
      <c r="AQ44" s="80">
        <v>148</v>
      </c>
      <c r="AR44" s="82">
        <v>163</v>
      </c>
    </row>
    <row r="45" spans="1:44" ht="19.350000000000001" customHeight="1" x14ac:dyDescent="0.25">
      <c r="A45" s="28">
        <v>43</v>
      </c>
      <c r="B45" s="73" t="s">
        <v>292</v>
      </c>
      <c r="C45" s="74" t="s">
        <v>293</v>
      </c>
      <c r="D45" s="74" t="s">
        <v>292</v>
      </c>
      <c r="E45" s="75" t="s">
        <v>270</v>
      </c>
      <c r="F45" s="75"/>
      <c r="G45" s="74" t="s">
        <v>62</v>
      </c>
      <c r="I45" s="70" t="s">
        <v>130</v>
      </c>
      <c r="J45" s="70" t="s">
        <v>294</v>
      </c>
      <c r="K45" s="70" t="s">
        <v>80</v>
      </c>
      <c r="O45" s="101" t="s">
        <v>295</v>
      </c>
      <c r="Q45" s="101" t="s">
        <v>296</v>
      </c>
      <c r="AI45" s="77">
        <v>133</v>
      </c>
      <c r="AJ45" s="84" t="s">
        <v>282</v>
      </c>
      <c r="AK45" s="79" t="s">
        <v>283</v>
      </c>
      <c r="AL45" s="79"/>
      <c r="AM45" s="80" t="s">
        <v>284</v>
      </c>
      <c r="AO45" s="81" t="s">
        <v>62</v>
      </c>
      <c r="AP45" s="80">
        <v>71</v>
      </c>
      <c r="AQ45" s="80">
        <v>0</v>
      </c>
      <c r="AR45" s="82">
        <v>133</v>
      </c>
    </row>
    <row r="46" spans="1:44" ht="19.350000000000001" customHeight="1" x14ac:dyDescent="0.25">
      <c r="A46" s="28">
        <v>44</v>
      </c>
      <c r="B46" s="83" t="s">
        <v>297</v>
      </c>
      <c r="C46" s="74" t="s">
        <v>298</v>
      </c>
      <c r="D46" s="74" t="s">
        <v>297</v>
      </c>
      <c r="E46" s="75" t="s">
        <v>289</v>
      </c>
      <c r="F46" s="75"/>
      <c r="G46" s="74" t="s">
        <v>62</v>
      </c>
      <c r="I46" s="70" t="s">
        <v>137</v>
      </c>
      <c r="J46" s="70" t="s">
        <v>299</v>
      </c>
      <c r="K46" s="70" t="s">
        <v>80</v>
      </c>
      <c r="O46" s="102" t="s">
        <v>235</v>
      </c>
      <c r="Q46" s="101" t="s">
        <v>300</v>
      </c>
      <c r="AI46" s="77">
        <v>168</v>
      </c>
      <c r="AJ46" s="84" t="s">
        <v>287</v>
      </c>
      <c r="AK46" s="79" t="s">
        <v>288</v>
      </c>
      <c r="AL46" s="79"/>
      <c r="AM46" s="80" t="s">
        <v>289</v>
      </c>
      <c r="AO46" s="81" t="s">
        <v>62</v>
      </c>
      <c r="AP46" s="80">
        <v>1599</v>
      </c>
      <c r="AQ46" s="80">
        <v>748</v>
      </c>
      <c r="AR46" s="82">
        <v>168</v>
      </c>
    </row>
    <row r="47" spans="1:44" ht="19.350000000000001" customHeight="1" x14ac:dyDescent="0.25">
      <c r="A47" s="28">
        <v>45</v>
      </c>
      <c r="B47" s="83" t="s">
        <v>301</v>
      </c>
      <c r="C47" s="74" t="s">
        <v>302</v>
      </c>
      <c r="D47" s="74" t="s">
        <v>301</v>
      </c>
      <c r="E47" s="75" t="s">
        <v>303</v>
      </c>
      <c r="F47" s="75"/>
      <c r="G47" s="74" t="s">
        <v>62</v>
      </c>
      <c r="I47" s="70" t="s">
        <v>112</v>
      </c>
      <c r="J47" s="70" t="s">
        <v>111</v>
      </c>
      <c r="K47" s="70" t="s">
        <v>113</v>
      </c>
      <c r="O47" s="102" t="s">
        <v>245</v>
      </c>
      <c r="Q47" s="102" t="s">
        <v>304</v>
      </c>
      <c r="AI47" s="77">
        <v>171</v>
      </c>
      <c r="AJ47" s="84" t="s">
        <v>292</v>
      </c>
      <c r="AK47" s="79" t="s">
        <v>293</v>
      </c>
      <c r="AL47" s="79"/>
      <c r="AM47" s="80" t="s">
        <v>270</v>
      </c>
      <c r="AO47" s="81" t="s">
        <v>62</v>
      </c>
      <c r="AP47" s="80">
        <v>58</v>
      </c>
      <c r="AQ47" s="80">
        <v>48</v>
      </c>
      <c r="AR47" s="82">
        <v>171</v>
      </c>
    </row>
    <row r="48" spans="1:44" ht="19.350000000000001" customHeight="1" x14ac:dyDescent="0.25">
      <c r="A48" s="28">
        <v>46</v>
      </c>
      <c r="B48" s="73" t="s">
        <v>305</v>
      </c>
      <c r="C48" s="74" t="s">
        <v>306</v>
      </c>
      <c r="D48" s="74" t="s">
        <v>305</v>
      </c>
      <c r="E48" s="75" t="s">
        <v>65</v>
      </c>
      <c r="F48" s="75"/>
      <c r="G48" s="74" t="s">
        <v>62</v>
      </c>
      <c r="I48" s="70" t="s">
        <v>206</v>
      </c>
      <c r="J48" s="70" t="s">
        <v>307</v>
      </c>
      <c r="K48" s="70" t="s">
        <v>65</v>
      </c>
      <c r="O48" s="101" t="s">
        <v>249</v>
      </c>
      <c r="Q48" s="101" t="s">
        <v>308</v>
      </c>
      <c r="AI48" s="77">
        <v>169</v>
      </c>
      <c r="AJ48" s="84" t="s">
        <v>297</v>
      </c>
      <c r="AK48" s="79" t="s">
        <v>298</v>
      </c>
      <c r="AL48" s="79"/>
      <c r="AM48" s="80" t="s">
        <v>289</v>
      </c>
      <c r="AO48" s="81" t="s">
        <v>62</v>
      </c>
      <c r="AP48" s="80">
        <v>53</v>
      </c>
      <c r="AQ48" s="80">
        <v>0</v>
      </c>
      <c r="AR48" s="82">
        <v>169</v>
      </c>
    </row>
    <row r="49" spans="1:44" ht="19.350000000000001" customHeight="1" x14ac:dyDescent="0.25">
      <c r="A49" s="28">
        <v>47</v>
      </c>
      <c r="B49" s="73" t="s">
        <v>309</v>
      </c>
      <c r="C49" s="74" t="s">
        <v>310</v>
      </c>
      <c r="D49" s="74" t="s">
        <v>309</v>
      </c>
      <c r="E49" s="75" t="s">
        <v>65</v>
      </c>
      <c r="F49" s="75"/>
      <c r="G49" s="74" t="s">
        <v>62</v>
      </c>
      <c r="I49" s="70" t="s">
        <v>67</v>
      </c>
      <c r="J49" s="70" t="s">
        <v>311</v>
      </c>
      <c r="K49" s="70" t="s">
        <v>312</v>
      </c>
      <c r="O49" s="102" t="s">
        <v>313</v>
      </c>
      <c r="Q49" s="102" t="s">
        <v>314</v>
      </c>
      <c r="AI49" s="77">
        <v>170</v>
      </c>
      <c r="AJ49" s="84" t="s">
        <v>297</v>
      </c>
      <c r="AK49" s="79" t="s">
        <v>298</v>
      </c>
      <c r="AL49" s="79"/>
      <c r="AM49" s="80" t="s">
        <v>289</v>
      </c>
      <c r="AO49" s="81" t="s">
        <v>62</v>
      </c>
      <c r="AP49" s="80">
        <v>221</v>
      </c>
      <c r="AQ49" s="80">
        <v>98</v>
      </c>
      <c r="AR49" s="82">
        <v>170</v>
      </c>
    </row>
    <row r="50" spans="1:44" ht="19.350000000000001" customHeight="1" x14ac:dyDescent="0.25">
      <c r="A50" s="28">
        <v>48</v>
      </c>
      <c r="B50" s="73" t="s">
        <v>315</v>
      </c>
      <c r="C50" s="74" t="s">
        <v>316</v>
      </c>
      <c r="D50" s="74" t="s">
        <v>315</v>
      </c>
      <c r="E50" s="75" t="s">
        <v>65</v>
      </c>
      <c r="F50" s="75"/>
      <c r="G50" s="74" t="s">
        <v>317</v>
      </c>
      <c r="I50" s="70" t="s">
        <v>120</v>
      </c>
      <c r="J50" s="70" t="s">
        <v>119</v>
      </c>
      <c r="K50" s="70" t="s">
        <v>65</v>
      </c>
      <c r="O50" s="102" t="s">
        <v>256</v>
      </c>
      <c r="Q50" s="101" t="s">
        <v>318</v>
      </c>
      <c r="AI50" s="77">
        <v>152</v>
      </c>
      <c r="AJ50" s="84" t="s">
        <v>301</v>
      </c>
      <c r="AK50" s="79" t="s">
        <v>302</v>
      </c>
      <c r="AL50" s="79"/>
      <c r="AM50" s="80" t="s">
        <v>303</v>
      </c>
      <c r="AO50" s="81" t="s">
        <v>62</v>
      </c>
      <c r="AP50" s="80">
        <v>377</v>
      </c>
      <c r="AQ50" s="80">
        <v>379</v>
      </c>
      <c r="AR50" s="82">
        <v>152</v>
      </c>
    </row>
    <row r="51" spans="1:44" ht="19.350000000000001" customHeight="1" x14ac:dyDescent="0.25">
      <c r="A51" s="28">
        <v>49</v>
      </c>
      <c r="B51" s="73" t="s">
        <v>319</v>
      </c>
      <c r="C51" s="74" t="s">
        <v>320</v>
      </c>
      <c r="D51" s="74" t="s">
        <v>319</v>
      </c>
      <c r="E51" s="75" t="s">
        <v>65</v>
      </c>
      <c r="F51" s="75"/>
      <c r="G51" s="74" t="s">
        <v>317</v>
      </c>
      <c r="I51" s="70" t="s">
        <v>211</v>
      </c>
      <c r="J51" s="70" t="s">
        <v>321</v>
      </c>
      <c r="K51" s="70" t="s">
        <v>65</v>
      </c>
      <c r="O51" s="101" t="s">
        <v>260</v>
      </c>
      <c r="Q51" s="102" t="s">
        <v>322</v>
      </c>
      <c r="AI51" s="77">
        <v>173</v>
      </c>
      <c r="AJ51" s="84" t="s">
        <v>305</v>
      </c>
      <c r="AK51" s="79" t="s">
        <v>306</v>
      </c>
      <c r="AL51" s="79"/>
      <c r="AM51" s="80" t="s">
        <v>65</v>
      </c>
      <c r="AO51" s="81" t="s">
        <v>62</v>
      </c>
      <c r="AP51" s="80">
        <v>8</v>
      </c>
      <c r="AQ51" s="80">
        <v>0</v>
      </c>
      <c r="AR51" s="82">
        <v>173</v>
      </c>
    </row>
    <row r="52" spans="1:44" ht="19.350000000000001" customHeight="1" x14ac:dyDescent="0.25">
      <c r="A52" s="28">
        <v>50</v>
      </c>
      <c r="B52" s="73" t="s">
        <v>323</v>
      </c>
      <c r="C52" s="74" t="s">
        <v>324</v>
      </c>
      <c r="D52" s="74" t="s">
        <v>323</v>
      </c>
      <c r="E52" s="75" t="s">
        <v>65</v>
      </c>
      <c r="F52" s="75"/>
      <c r="G52" s="74" t="s">
        <v>317</v>
      </c>
      <c r="I52" s="70" t="s">
        <v>128</v>
      </c>
      <c r="J52" s="70" t="s">
        <v>127</v>
      </c>
      <c r="K52" s="70" t="s">
        <v>65</v>
      </c>
      <c r="O52" s="102" t="s">
        <v>265</v>
      </c>
      <c r="Q52" s="101" t="s">
        <v>325</v>
      </c>
      <c r="AI52" s="77">
        <v>174</v>
      </c>
      <c r="AJ52" s="84" t="s">
        <v>305</v>
      </c>
      <c r="AK52" s="79" t="s">
        <v>306</v>
      </c>
      <c r="AL52" s="79"/>
      <c r="AM52" s="80" t="s">
        <v>65</v>
      </c>
      <c r="AO52" s="81" t="s">
        <v>62</v>
      </c>
      <c r="AP52" s="80">
        <v>439</v>
      </c>
      <c r="AQ52" s="80">
        <v>144</v>
      </c>
      <c r="AR52" s="82">
        <v>174</v>
      </c>
    </row>
    <row r="53" spans="1:44" ht="19.350000000000001" customHeight="1" x14ac:dyDescent="0.25">
      <c r="A53" s="28">
        <v>51</v>
      </c>
      <c r="B53" s="73" t="s">
        <v>311</v>
      </c>
      <c r="C53" s="74" t="s">
        <v>67</v>
      </c>
      <c r="D53" s="74" t="s">
        <v>311</v>
      </c>
      <c r="E53" s="75" t="s">
        <v>312</v>
      </c>
      <c r="F53" s="75"/>
      <c r="G53" s="74" t="s">
        <v>326</v>
      </c>
      <c r="I53" s="70" t="s">
        <v>135</v>
      </c>
      <c r="J53" s="70" t="s">
        <v>134</v>
      </c>
      <c r="K53" s="70" t="s">
        <v>65</v>
      </c>
      <c r="O53" s="101" t="s">
        <v>269</v>
      </c>
      <c r="Q53" s="102" t="s">
        <v>327</v>
      </c>
      <c r="AI53" s="77">
        <v>164</v>
      </c>
      <c r="AJ53" s="84" t="s">
        <v>309</v>
      </c>
      <c r="AK53" s="79" t="s">
        <v>310</v>
      </c>
      <c r="AL53" s="79"/>
      <c r="AM53" s="80" t="s">
        <v>65</v>
      </c>
      <c r="AO53" s="81" t="s">
        <v>62</v>
      </c>
      <c r="AP53" s="80">
        <v>479</v>
      </c>
      <c r="AQ53" s="80">
        <v>454</v>
      </c>
      <c r="AR53" s="82">
        <v>164</v>
      </c>
    </row>
    <row r="54" spans="1:44" ht="19.350000000000001" customHeight="1" x14ac:dyDescent="0.25">
      <c r="A54" s="28">
        <v>52</v>
      </c>
      <c r="B54" s="73" t="s">
        <v>328</v>
      </c>
      <c r="C54" s="74" t="s">
        <v>76</v>
      </c>
      <c r="D54" s="74" t="s">
        <v>328</v>
      </c>
      <c r="E54" s="75" t="s">
        <v>312</v>
      </c>
      <c r="F54" s="75"/>
      <c r="G54" s="74" t="s">
        <v>326</v>
      </c>
      <c r="I54" s="70" t="s">
        <v>215</v>
      </c>
      <c r="J54" s="70" t="s">
        <v>329</v>
      </c>
      <c r="K54" s="70" t="s">
        <v>65</v>
      </c>
      <c r="O54" s="102" t="s">
        <v>330</v>
      </c>
      <c r="Q54" s="101" t="s">
        <v>331</v>
      </c>
      <c r="AI54" s="77">
        <v>185</v>
      </c>
      <c r="AJ54" s="88" t="s">
        <v>315</v>
      </c>
      <c r="AK54" s="89" t="s">
        <v>316</v>
      </c>
      <c r="AL54" s="89"/>
      <c r="AM54" s="90" t="s">
        <v>65</v>
      </c>
      <c r="AO54" s="91" t="s">
        <v>317</v>
      </c>
      <c r="AP54" s="80">
        <v>24</v>
      </c>
      <c r="AQ54" s="92">
        <v>24</v>
      </c>
      <c r="AR54" s="82">
        <v>185</v>
      </c>
    </row>
    <row r="55" spans="1:44" ht="19.350000000000001" customHeight="1" x14ac:dyDescent="0.25">
      <c r="A55" s="28">
        <v>53</v>
      </c>
      <c r="B55" s="73" t="s">
        <v>332</v>
      </c>
      <c r="C55" s="74" t="s">
        <v>84</v>
      </c>
      <c r="D55" s="74" t="s">
        <v>332</v>
      </c>
      <c r="E55" s="75" t="s">
        <v>312</v>
      </c>
      <c r="F55" s="75"/>
      <c r="G55" s="74" t="s">
        <v>326</v>
      </c>
      <c r="I55" s="70" t="s">
        <v>219</v>
      </c>
      <c r="J55" s="70" t="s">
        <v>333</v>
      </c>
      <c r="K55" s="70" t="s">
        <v>334</v>
      </c>
      <c r="O55" s="102" t="s">
        <v>335</v>
      </c>
      <c r="Q55" s="102" t="s">
        <v>336</v>
      </c>
      <c r="AI55" s="77">
        <v>186</v>
      </c>
      <c r="AJ55" s="88" t="s">
        <v>319</v>
      </c>
      <c r="AK55" s="89" t="s">
        <v>320</v>
      </c>
      <c r="AL55" s="89"/>
      <c r="AM55" s="90" t="s">
        <v>65</v>
      </c>
      <c r="AO55" s="91" t="s">
        <v>317</v>
      </c>
      <c r="AP55" s="80">
        <v>1</v>
      </c>
      <c r="AQ55" s="92">
        <v>0</v>
      </c>
      <c r="AR55" s="82">
        <v>186</v>
      </c>
    </row>
    <row r="56" spans="1:44" ht="19.350000000000001" customHeight="1" x14ac:dyDescent="0.25">
      <c r="A56" s="28">
        <v>54</v>
      </c>
      <c r="B56" s="73" t="s">
        <v>337</v>
      </c>
      <c r="C56" s="74" t="s">
        <v>91</v>
      </c>
      <c r="D56" s="74" t="s">
        <v>337</v>
      </c>
      <c r="E56" s="75" t="s">
        <v>338</v>
      </c>
      <c r="F56" s="75"/>
      <c r="G56" s="74" t="s">
        <v>326</v>
      </c>
      <c r="I56" s="70" t="s">
        <v>224</v>
      </c>
      <c r="J56" s="70" t="s">
        <v>339</v>
      </c>
      <c r="K56" s="70" t="s">
        <v>334</v>
      </c>
      <c r="O56" s="103" t="s">
        <v>340</v>
      </c>
      <c r="Q56" s="101" t="s">
        <v>341</v>
      </c>
      <c r="AI56" s="77">
        <v>187</v>
      </c>
      <c r="AJ56" s="84" t="s">
        <v>323</v>
      </c>
      <c r="AK56" s="79" t="s">
        <v>324</v>
      </c>
      <c r="AL56" s="79"/>
      <c r="AM56" s="90" t="s">
        <v>65</v>
      </c>
      <c r="AO56" s="91" t="s">
        <v>317</v>
      </c>
      <c r="AP56" s="80">
        <v>21</v>
      </c>
      <c r="AQ56" s="92">
        <v>16</v>
      </c>
      <c r="AR56" s="82">
        <v>187</v>
      </c>
    </row>
    <row r="57" spans="1:44" ht="19.350000000000001" customHeight="1" x14ac:dyDescent="0.25">
      <c r="A57" s="28">
        <v>55</v>
      </c>
      <c r="B57" s="73" t="s">
        <v>342</v>
      </c>
      <c r="C57" s="74" t="s">
        <v>96</v>
      </c>
      <c r="D57" s="74" t="s">
        <v>342</v>
      </c>
      <c r="E57" s="75" t="s">
        <v>312</v>
      </c>
      <c r="F57" s="75"/>
      <c r="G57" s="74" t="s">
        <v>326</v>
      </c>
      <c r="I57" s="110" t="s">
        <v>228</v>
      </c>
      <c r="J57" s="110" t="s">
        <v>343</v>
      </c>
      <c r="K57" s="110" t="s">
        <v>344</v>
      </c>
      <c r="O57" s="101" t="s">
        <v>345</v>
      </c>
      <c r="Q57" s="102" t="s">
        <v>346</v>
      </c>
      <c r="AI57" s="77">
        <v>175</v>
      </c>
      <c r="AJ57" s="84" t="s">
        <v>311</v>
      </c>
      <c r="AK57" s="79" t="s">
        <v>67</v>
      </c>
      <c r="AL57" s="79"/>
      <c r="AM57" s="80" t="s">
        <v>312</v>
      </c>
      <c r="AO57" s="81" t="s">
        <v>326</v>
      </c>
      <c r="AP57" s="80">
        <v>5</v>
      </c>
      <c r="AQ57" s="80">
        <v>0</v>
      </c>
      <c r="AR57" s="82">
        <v>175</v>
      </c>
    </row>
    <row r="58" spans="1:44" ht="19.350000000000001" customHeight="1" x14ac:dyDescent="0.25">
      <c r="A58" s="28">
        <v>56</v>
      </c>
      <c r="B58" s="73" t="s">
        <v>347</v>
      </c>
      <c r="C58" s="74" t="s">
        <v>103</v>
      </c>
      <c r="D58" s="74" t="s">
        <v>347</v>
      </c>
      <c r="E58" s="75" t="s">
        <v>312</v>
      </c>
      <c r="F58" s="75"/>
      <c r="G58" s="74" t="s">
        <v>326</v>
      </c>
      <c r="I58" s="110" t="s">
        <v>233</v>
      </c>
      <c r="J58" s="110" t="s">
        <v>348</v>
      </c>
      <c r="K58" s="110" t="s">
        <v>195</v>
      </c>
      <c r="O58" s="101" t="s">
        <v>349</v>
      </c>
      <c r="Q58" s="102" t="s">
        <v>350</v>
      </c>
      <c r="AI58" s="77">
        <v>176</v>
      </c>
      <c r="AJ58" s="84" t="s">
        <v>328</v>
      </c>
      <c r="AK58" s="79" t="s">
        <v>76</v>
      </c>
      <c r="AL58" s="79"/>
      <c r="AM58" s="80" t="s">
        <v>312</v>
      </c>
      <c r="AO58" s="81" t="s">
        <v>326</v>
      </c>
      <c r="AP58" s="80">
        <v>146</v>
      </c>
      <c r="AQ58" s="80">
        <v>1</v>
      </c>
      <c r="AR58" s="82">
        <v>176</v>
      </c>
    </row>
    <row r="59" spans="1:44" ht="19.350000000000001" customHeight="1" x14ac:dyDescent="0.25">
      <c r="A59" s="28">
        <v>57</v>
      </c>
      <c r="B59" s="73" t="s">
        <v>351</v>
      </c>
      <c r="C59" s="74" t="s">
        <v>109</v>
      </c>
      <c r="D59" s="74" t="s">
        <v>351</v>
      </c>
      <c r="E59" s="75" t="s">
        <v>65</v>
      </c>
      <c r="F59" s="75"/>
      <c r="G59" s="74" t="s">
        <v>326</v>
      </c>
      <c r="I59" s="70" t="s">
        <v>238</v>
      </c>
      <c r="J59" s="70" t="s">
        <v>352</v>
      </c>
      <c r="K59" s="70" t="s">
        <v>195</v>
      </c>
      <c r="O59" s="102" t="s">
        <v>273</v>
      </c>
      <c r="Q59" s="101" t="s">
        <v>353</v>
      </c>
      <c r="AI59" s="77">
        <v>177</v>
      </c>
      <c r="AJ59" s="84" t="s">
        <v>332</v>
      </c>
      <c r="AK59" s="79" t="s">
        <v>84</v>
      </c>
      <c r="AL59" s="79"/>
      <c r="AM59" s="80" t="s">
        <v>312</v>
      </c>
      <c r="AO59" s="81" t="s">
        <v>326</v>
      </c>
      <c r="AP59" s="80">
        <v>33</v>
      </c>
      <c r="AQ59" s="80">
        <v>0</v>
      </c>
      <c r="AR59" s="82">
        <v>177</v>
      </c>
    </row>
    <row r="60" spans="1:44" ht="19.350000000000001" customHeight="1" x14ac:dyDescent="0.25">
      <c r="A60" s="28">
        <v>58</v>
      </c>
      <c r="B60" s="73" t="s">
        <v>354</v>
      </c>
      <c r="C60" s="74" t="s">
        <v>117</v>
      </c>
      <c r="D60" s="74" t="s">
        <v>354</v>
      </c>
      <c r="E60" s="75" t="s">
        <v>65</v>
      </c>
      <c r="F60" s="75"/>
      <c r="G60" s="74" t="s">
        <v>326</v>
      </c>
      <c r="I60" s="70" t="s">
        <v>141</v>
      </c>
      <c r="J60" s="70" t="s">
        <v>140</v>
      </c>
      <c r="K60" s="70" t="s">
        <v>142</v>
      </c>
      <c r="O60" s="101" t="s">
        <v>276</v>
      </c>
      <c r="Q60" s="101" t="s">
        <v>355</v>
      </c>
      <c r="AI60" s="77">
        <v>184</v>
      </c>
      <c r="AJ60" s="84" t="s">
        <v>337</v>
      </c>
      <c r="AK60" s="79" t="s">
        <v>91</v>
      </c>
      <c r="AL60" s="79"/>
      <c r="AM60" s="80" t="s">
        <v>338</v>
      </c>
      <c r="AO60" s="81" t="s">
        <v>326</v>
      </c>
      <c r="AP60" s="80"/>
      <c r="AQ60" s="80"/>
      <c r="AR60" s="82">
        <v>184</v>
      </c>
    </row>
    <row r="61" spans="1:44" ht="19.350000000000001" customHeight="1" x14ac:dyDescent="0.25">
      <c r="A61" s="28">
        <v>59</v>
      </c>
      <c r="B61" s="73" t="s">
        <v>356</v>
      </c>
      <c r="C61" s="74" t="s">
        <v>125</v>
      </c>
      <c r="D61" s="74" t="s">
        <v>356</v>
      </c>
      <c r="E61" s="75" t="s">
        <v>312</v>
      </c>
      <c r="F61" s="75"/>
      <c r="G61" s="74" t="s">
        <v>326</v>
      </c>
      <c r="I61" s="70" t="s">
        <v>172</v>
      </c>
      <c r="J61" s="70" t="s">
        <v>357</v>
      </c>
      <c r="K61" s="70" t="s">
        <v>358</v>
      </c>
      <c r="O61" s="102" t="s">
        <v>279</v>
      </c>
      <c r="Q61" s="102" t="s">
        <v>359</v>
      </c>
      <c r="AI61" s="77">
        <v>178</v>
      </c>
      <c r="AJ61" s="84" t="s">
        <v>342</v>
      </c>
      <c r="AK61" s="79" t="s">
        <v>96</v>
      </c>
      <c r="AL61" s="79"/>
      <c r="AM61" s="80" t="s">
        <v>312</v>
      </c>
      <c r="AO61" s="81" t="s">
        <v>326</v>
      </c>
      <c r="AP61" s="80">
        <v>70</v>
      </c>
      <c r="AQ61" s="80">
        <v>0</v>
      </c>
      <c r="AR61" s="82">
        <v>178</v>
      </c>
    </row>
    <row r="62" spans="1:44" ht="19.350000000000001" customHeight="1" x14ac:dyDescent="0.25">
      <c r="A62" s="28">
        <v>60</v>
      </c>
      <c r="B62" s="73" t="s">
        <v>360</v>
      </c>
      <c r="C62" s="74" t="s">
        <v>132</v>
      </c>
      <c r="D62" s="74" t="s">
        <v>360</v>
      </c>
      <c r="E62" s="75" t="s">
        <v>312</v>
      </c>
      <c r="F62" s="75"/>
      <c r="G62" s="74" t="s">
        <v>326</v>
      </c>
      <c r="I62" s="70" t="s">
        <v>178</v>
      </c>
      <c r="J62" s="70" t="s">
        <v>361</v>
      </c>
      <c r="K62" s="70" t="s">
        <v>303</v>
      </c>
      <c r="O62" s="101" t="s">
        <v>362</v>
      </c>
      <c r="Q62" s="102" t="s">
        <v>363</v>
      </c>
      <c r="AI62" s="77">
        <v>179</v>
      </c>
      <c r="AJ62" s="84" t="s">
        <v>347</v>
      </c>
      <c r="AK62" s="79" t="s">
        <v>103</v>
      </c>
      <c r="AL62" s="79"/>
      <c r="AM62" s="80" t="s">
        <v>312</v>
      </c>
      <c r="AO62" s="81" t="s">
        <v>326</v>
      </c>
      <c r="AP62" s="80">
        <v>1330</v>
      </c>
      <c r="AQ62" s="80">
        <v>0</v>
      </c>
      <c r="AR62" s="82">
        <v>179</v>
      </c>
    </row>
    <row r="63" spans="1:44" ht="19.350000000000001" customHeight="1" x14ac:dyDescent="0.25">
      <c r="A63" s="28">
        <v>61</v>
      </c>
      <c r="B63" s="73" t="s">
        <v>74</v>
      </c>
      <c r="C63" s="74" t="s">
        <v>73</v>
      </c>
      <c r="D63" s="74" t="s">
        <v>74</v>
      </c>
      <c r="E63" s="75" t="s">
        <v>65</v>
      </c>
      <c r="F63" s="75"/>
      <c r="G63" s="74" t="s">
        <v>364</v>
      </c>
      <c r="I63" s="70" t="s">
        <v>76</v>
      </c>
      <c r="J63" s="70" t="s">
        <v>328</v>
      </c>
      <c r="K63" s="70" t="s">
        <v>312</v>
      </c>
      <c r="O63" s="101" t="s">
        <v>283</v>
      </c>
      <c r="Q63" s="101" t="s">
        <v>365</v>
      </c>
      <c r="AI63" s="77">
        <v>180</v>
      </c>
      <c r="AJ63" s="84" t="s">
        <v>351</v>
      </c>
      <c r="AK63" s="79" t="s">
        <v>109</v>
      </c>
      <c r="AL63" s="79"/>
      <c r="AM63" s="80" t="s">
        <v>65</v>
      </c>
      <c r="AO63" s="81" t="s">
        <v>326</v>
      </c>
      <c r="AP63" s="80">
        <v>30</v>
      </c>
      <c r="AQ63" s="80">
        <v>60</v>
      </c>
      <c r="AR63" s="82">
        <v>180</v>
      </c>
    </row>
    <row r="64" spans="1:44" ht="19.350000000000001" customHeight="1" x14ac:dyDescent="0.25">
      <c r="A64" s="28">
        <v>62</v>
      </c>
      <c r="B64" s="73" t="s">
        <v>82</v>
      </c>
      <c r="C64" s="74" t="s">
        <v>81</v>
      </c>
      <c r="D64" s="74" t="s">
        <v>82</v>
      </c>
      <c r="E64" s="75" t="s">
        <v>65</v>
      </c>
      <c r="F64" s="75"/>
      <c r="G64" s="74" t="s">
        <v>364</v>
      </c>
      <c r="I64" s="70" t="s">
        <v>84</v>
      </c>
      <c r="J64" s="70" t="s">
        <v>332</v>
      </c>
      <c r="K64" s="70" t="s">
        <v>312</v>
      </c>
      <c r="O64" s="102" t="s">
        <v>288</v>
      </c>
      <c r="Q64" s="101" t="s">
        <v>366</v>
      </c>
      <c r="AI64" s="77">
        <v>181</v>
      </c>
      <c r="AJ64" s="84" t="s">
        <v>354</v>
      </c>
      <c r="AK64" s="79" t="s">
        <v>117</v>
      </c>
      <c r="AL64" s="79"/>
      <c r="AM64" s="80" t="s">
        <v>65</v>
      </c>
      <c r="AO64" s="81" t="s">
        <v>326</v>
      </c>
      <c r="AP64" s="80">
        <v>48</v>
      </c>
      <c r="AQ64" s="80">
        <v>0</v>
      </c>
      <c r="AR64" s="82">
        <v>181</v>
      </c>
    </row>
    <row r="65" spans="1:44" ht="19.350000000000001" customHeight="1" x14ac:dyDescent="0.25">
      <c r="A65" s="28">
        <v>63</v>
      </c>
      <c r="B65" s="73" t="s">
        <v>107</v>
      </c>
      <c r="C65" s="74" t="s">
        <v>95</v>
      </c>
      <c r="D65" s="74" t="s">
        <v>107</v>
      </c>
      <c r="E65" s="75" t="s">
        <v>65</v>
      </c>
      <c r="F65" s="75"/>
      <c r="G65" s="74" t="s">
        <v>364</v>
      </c>
      <c r="I65" s="70" t="s">
        <v>243</v>
      </c>
      <c r="J65" s="70" t="s">
        <v>367</v>
      </c>
      <c r="K65" s="70" t="s">
        <v>89</v>
      </c>
      <c r="O65" s="101" t="s">
        <v>368</v>
      </c>
      <c r="Q65" s="102" t="s">
        <v>369</v>
      </c>
      <c r="AI65" s="77">
        <v>182</v>
      </c>
      <c r="AJ65" s="84" t="s">
        <v>356</v>
      </c>
      <c r="AK65" s="79" t="s">
        <v>125</v>
      </c>
      <c r="AL65" s="79"/>
      <c r="AM65" s="80" t="s">
        <v>312</v>
      </c>
      <c r="AO65" s="81" t="s">
        <v>326</v>
      </c>
      <c r="AP65" s="80">
        <v>118</v>
      </c>
      <c r="AQ65" s="80">
        <v>0</v>
      </c>
      <c r="AR65" s="82">
        <v>182</v>
      </c>
    </row>
    <row r="66" spans="1:44" ht="19.350000000000001" customHeight="1" x14ac:dyDescent="0.25">
      <c r="A66" s="28">
        <v>64</v>
      </c>
      <c r="B66" s="73" t="s">
        <v>114</v>
      </c>
      <c r="C66" s="74" t="s">
        <v>102</v>
      </c>
      <c r="D66" s="74" t="s">
        <v>114</v>
      </c>
      <c r="E66" s="75" t="s">
        <v>115</v>
      </c>
      <c r="F66" s="75"/>
      <c r="G66" s="74" t="s">
        <v>364</v>
      </c>
      <c r="I66" s="70" t="s">
        <v>91</v>
      </c>
      <c r="J66" s="70" t="s">
        <v>337</v>
      </c>
      <c r="K66" s="70" t="s">
        <v>338</v>
      </c>
      <c r="O66" s="102" t="s">
        <v>370</v>
      </c>
      <c r="Q66" s="101" t="s">
        <v>371</v>
      </c>
      <c r="AI66" s="77">
        <v>183</v>
      </c>
      <c r="AJ66" s="84" t="s">
        <v>360</v>
      </c>
      <c r="AK66" s="79" t="s">
        <v>132</v>
      </c>
      <c r="AL66" s="79"/>
      <c r="AM66" s="80" t="s">
        <v>312</v>
      </c>
      <c r="AO66" s="81" t="s">
        <v>326</v>
      </c>
      <c r="AP66" s="80">
        <v>115</v>
      </c>
      <c r="AQ66" s="80">
        <v>10</v>
      </c>
      <c r="AR66" s="82">
        <v>183</v>
      </c>
    </row>
    <row r="67" spans="1:44" ht="19.350000000000001" customHeight="1" x14ac:dyDescent="0.25">
      <c r="A67" s="28">
        <v>65</v>
      </c>
      <c r="B67" s="73" t="s">
        <v>194</v>
      </c>
      <c r="C67" s="74" t="s">
        <v>116</v>
      </c>
      <c r="D67" s="74" t="s">
        <v>194</v>
      </c>
      <c r="E67" s="75" t="s">
        <v>195</v>
      </c>
      <c r="F67" s="75"/>
      <c r="G67" s="74" t="s">
        <v>364</v>
      </c>
      <c r="I67" s="70" t="s">
        <v>147</v>
      </c>
      <c r="J67" s="70" t="s">
        <v>146</v>
      </c>
      <c r="K67" s="70" t="s">
        <v>65</v>
      </c>
      <c r="O67" s="101" t="s">
        <v>372</v>
      </c>
      <c r="Q67" s="102" t="s">
        <v>373</v>
      </c>
      <c r="AI67" s="77">
        <v>122</v>
      </c>
      <c r="AJ67" s="93" t="s">
        <v>74</v>
      </c>
      <c r="AK67" s="79" t="s">
        <v>73</v>
      </c>
      <c r="AL67" s="79"/>
      <c r="AM67" s="80" t="s">
        <v>65</v>
      </c>
      <c r="AO67" s="81" t="s">
        <v>364</v>
      </c>
      <c r="AP67" s="80">
        <v>10</v>
      </c>
      <c r="AQ67" s="80">
        <v>10</v>
      </c>
      <c r="AR67" s="82">
        <v>122</v>
      </c>
    </row>
    <row r="68" spans="1:44" ht="19.350000000000001" customHeight="1" x14ac:dyDescent="0.25">
      <c r="A68" s="28">
        <v>66</v>
      </c>
      <c r="B68" s="73" t="s">
        <v>200</v>
      </c>
      <c r="C68" s="74" t="s">
        <v>124</v>
      </c>
      <c r="D68" s="74" t="s">
        <v>200</v>
      </c>
      <c r="E68" s="75" t="s">
        <v>195</v>
      </c>
      <c r="F68" s="75"/>
      <c r="G68" s="74" t="s">
        <v>364</v>
      </c>
      <c r="I68" s="70" t="s">
        <v>152</v>
      </c>
      <c r="J68" s="70" t="s">
        <v>151</v>
      </c>
      <c r="K68" s="70" t="s">
        <v>142</v>
      </c>
      <c r="O68" s="101" t="s">
        <v>293</v>
      </c>
      <c r="Q68" s="101" t="s">
        <v>374</v>
      </c>
      <c r="AI68" s="77">
        <v>123</v>
      </c>
      <c r="AJ68" s="93" t="s">
        <v>82</v>
      </c>
      <c r="AK68" s="79" t="s">
        <v>81</v>
      </c>
      <c r="AL68" s="79"/>
      <c r="AM68" s="80" t="s">
        <v>65</v>
      </c>
      <c r="AO68" s="81" t="s">
        <v>364</v>
      </c>
      <c r="AP68" s="80">
        <v>80</v>
      </c>
      <c r="AQ68" s="80">
        <v>80</v>
      </c>
      <c r="AR68" s="82">
        <v>123</v>
      </c>
    </row>
    <row r="69" spans="1:44" ht="19.350000000000001" customHeight="1" x14ac:dyDescent="0.25">
      <c r="A69" s="28">
        <v>67</v>
      </c>
      <c r="B69" s="73" t="s">
        <v>205</v>
      </c>
      <c r="C69" s="74" t="s">
        <v>131</v>
      </c>
      <c r="D69" s="74" t="s">
        <v>205</v>
      </c>
      <c r="E69" s="75" t="s">
        <v>195</v>
      </c>
      <c r="F69" s="75"/>
      <c r="G69" s="74" t="s">
        <v>364</v>
      </c>
      <c r="I69" s="70" t="s">
        <v>157</v>
      </c>
      <c r="J69" s="70" t="s">
        <v>156</v>
      </c>
      <c r="K69" s="70" t="s">
        <v>158</v>
      </c>
      <c r="O69" s="102" t="s">
        <v>298</v>
      </c>
      <c r="Q69" s="102" t="s">
        <v>375</v>
      </c>
      <c r="AI69" s="77">
        <v>1</v>
      </c>
      <c r="AJ69" s="78" t="s">
        <v>107</v>
      </c>
      <c r="AK69" s="89" t="s">
        <v>95</v>
      </c>
      <c r="AL69" s="89"/>
      <c r="AM69" s="90" t="s">
        <v>65</v>
      </c>
      <c r="AO69" s="81" t="s">
        <v>364</v>
      </c>
      <c r="AP69" s="80">
        <v>8</v>
      </c>
      <c r="AQ69" s="80">
        <v>8</v>
      </c>
      <c r="AR69" s="82">
        <v>1</v>
      </c>
    </row>
    <row r="70" spans="1:44" ht="19.350000000000001" customHeight="1" x14ac:dyDescent="0.25">
      <c r="A70" s="28">
        <v>68</v>
      </c>
      <c r="B70" s="73" t="s">
        <v>210</v>
      </c>
      <c r="C70" s="74" t="s">
        <v>138</v>
      </c>
      <c r="D70" s="74" t="s">
        <v>210</v>
      </c>
      <c r="E70" s="75" t="s">
        <v>65</v>
      </c>
      <c r="F70" s="75"/>
      <c r="G70" s="74" t="s">
        <v>364</v>
      </c>
      <c r="I70" s="70" t="s">
        <v>164</v>
      </c>
      <c r="J70" s="70" t="s">
        <v>163</v>
      </c>
      <c r="K70" s="70" t="s">
        <v>165</v>
      </c>
      <c r="O70" s="102" t="s">
        <v>376</v>
      </c>
      <c r="Q70" s="101" t="s">
        <v>377</v>
      </c>
      <c r="AI70" s="77">
        <v>2</v>
      </c>
      <c r="AJ70" s="88" t="s">
        <v>114</v>
      </c>
      <c r="AK70" s="89" t="s">
        <v>102</v>
      </c>
      <c r="AL70" s="89"/>
      <c r="AM70" s="90" t="s">
        <v>115</v>
      </c>
      <c r="AO70" s="81" t="s">
        <v>364</v>
      </c>
      <c r="AP70" s="80">
        <v>78</v>
      </c>
      <c r="AQ70" s="80">
        <v>12</v>
      </c>
      <c r="AR70" s="82">
        <v>2</v>
      </c>
    </row>
    <row r="71" spans="1:44" ht="19.350000000000001" customHeight="1" x14ac:dyDescent="0.25">
      <c r="A71" s="28">
        <v>69</v>
      </c>
      <c r="B71" s="73" t="s">
        <v>214</v>
      </c>
      <c r="C71" s="74" t="s">
        <v>144</v>
      </c>
      <c r="D71" s="74" t="s">
        <v>214</v>
      </c>
      <c r="E71" s="75" t="s">
        <v>65</v>
      </c>
      <c r="F71" s="75"/>
      <c r="G71" s="74" t="s">
        <v>364</v>
      </c>
      <c r="I71" s="70" t="s">
        <v>170</v>
      </c>
      <c r="J71" s="70" t="s">
        <v>169</v>
      </c>
      <c r="K71" s="70" t="s">
        <v>142</v>
      </c>
      <c r="O71" s="101" t="s">
        <v>378</v>
      </c>
      <c r="Q71" s="102" t="s">
        <v>379</v>
      </c>
      <c r="AI71" s="77">
        <v>21</v>
      </c>
      <c r="AJ71" s="84" t="s">
        <v>194</v>
      </c>
      <c r="AK71" s="79" t="s">
        <v>116</v>
      </c>
      <c r="AL71" s="79"/>
      <c r="AM71" s="80" t="s">
        <v>195</v>
      </c>
      <c r="AO71" s="81" t="s">
        <v>364</v>
      </c>
      <c r="AP71" s="80">
        <v>482</v>
      </c>
      <c r="AQ71" s="80">
        <v>479</v>
      </c>
      <c r="AR71" s="82">
        <v>21</v>
      </c>
    </row>
    <row r="72" spans="1:44" ht="19.350000000000001" customHeight="1" x14ac:dyDescent="0.25">
      <c r="A72" s="28">
        <v>70</v>
      </c>
      <c r="B72" s="73" t="s">
        <v>231</v>
      </c>
      <c r="C72" s="74" t="s">
        <v>167</v>
      </c>
      <c r="D72" s="74" t="s">
        <v>231</v>
      </c>
      <c r="E72" s="75" t="s">
        <v>89</v>
      </c>
      <c r="F72" s="75"/>
      <c r="G72" s="74" t="s">
        <v>364</v>
      </c>
      <c r="I72" s="70" t="s">
        <v>176</v>
      </c>
      <c r="J72" s="70" t="s">
        <v>175</v>
      </c>
      <c r="K72" s="70" t="s">
        <v>142</v>
      </c>
      <c r="O72" s="101" t="s">
        <v>302</v>
      </c>
      <c r="Q72" s="102" t="s">
        <v>380</v>
      </c>
      <c r="AI72" s="77">
        <v>22</v>
      </c>
      <c r="AJ72" s="84" t="s">
        <v>200</v>
      </c>
      <c r="AK72" s="79" t="s">
        <v>124</v>
      </c>
      <c r="AL72" s="79"/>
      <c r="AM72" s="80" t="s">
        <v>195</v>
      </c>
      <c r="AO72" s="81" t="s">
        <v>364</v>
      </c>
      <c r="AP72" s="80">
        <v>460</v>
      </c>
      <c r="AQ72" s="80">
        <v>90</v>
      </c>
      <c r="AR72" s="82">
        <v>22</v>
      </c>
    </row>
    <row r="73" spans="1:44" ht="19.350000000000001" customHeight="1" x14ac:dyDescent="0.25">
      <c r="A73" s="28">
        <v>71</v>
      </c>
      <c r="B73" s="73" t="s">
        <v>236</v>
      </c>
      <c r="C73" s="74" t="s">
        <v>173</v>
      </c>
      <c r="D73" s="74" t="s">
        <v>236</v>
      </c>
      <c r="E73" s="75" t="s">
        <v>89</v>
      </c>
      <c r="F73" s="75"/>
      <c r="G73" s="74" t="s">
        <v>364</v>
      </c>
      <c r="I73" s="70" t="s">
        <v>182</v>
      </c>
      <c r="J73" s="70" t="s">
        <v>181</v>
      </c>
      <c r="K73" s="70" t="s">
        <v>165</v>
      </c>
      <c r="O73" s="102" t="s">
        <v>381</v>
      </c>
      <c r="Q73" s="102" t="s">
        <v>382</v>
      </c>
      <c r="AI73" s="77">
        <v>20</v>
      </c>
      <c r="AJ73" s="84" t="s">
        <v>205</v>
      </c>
      <c r="AK73" s="79" t="s">
        <v>131</v>
      </c>
      <c r="AL73" s="79"/>
      <c r="AM73" s="80" t="s">
        <v>195</v>
      </c>
      <c r="AO73" s="81" t="s">
        <v>364</v>
      </c>
      <c r="AP73" s="80">
        <v>454</v>
      </c>
      <c r="AQ73" s="80">
        <v>464</v>
      </c>
      <c r="AR73" s="82">
        <v>20</v>
      </c>
    </row>
    <row r="74" spans="1:44" ht="19.350000000000001" customHeight="1" x14ac:dyDescent="0.25">
      <c r="A74" s="28">
        <v>72</v>
      </c>
      <c r="B74" s="73" t="s">
        <v>242</v>
      </c>
      <c r="C74" s="74" t="s">
        <v>179</v>
      </c>
      <c r="D74" s="74" t="s">
        <v>242</v>
      </c>
      <c r="E74" s="75" t="s">
        <v>89</v>
      </c>
      <c r="F74" s="75"/>
      <c r="G74" s="74" t="s">
        <v>364</v>
      </c>
      <c r="I74" s="70" t="s">
        <v>187</v>
      </c>
      <c r="J74" s="70" t="s">
        <v>186</v>
      </c>
      <c r="K74" s="70" t="s">
        <v>165</v>
      </c>
      <c r="O74" s="102" t="s">
        <v>306</v>
      </c>
      <c r="Q74" s="101" t="s">
        <v>383</v>
      </c>
      <c r="AI74" s="77">
        <v>9</v>
      </c>
      <c r="AJ74" s="88" t="s">
        <v>210</v>
      </c>
      <c r="AK74" s="89" t="s">
        <v>138</v>
      </c>
      <c r="AL74" s="89"/>
      <c r="AM74" s="80" t="s">
        <v>65</v>
      </c>
      <c r="AO74" s="81" t="s">
        <v>364</v>
      </c>
      <c r="AP74" s="80">
        <v>289</v>
      </c>
      <c r="AQ74" s="80">
        <v>134</v>
      </c>
      <c r="AR74" s="82">
        <v>9</v>
      </c>
    </row>
    <row r="75" spans="1:44" ht="19.350000000000001" customHeight="1" x14ac:dyDescent="0.25">
      <c r="A75" s="28">
        <v>73</v>
      </c>
      <c r="B75" s="73" t="s">
        <v>246</v>
      </c>
      <c r="C75" s="74" t="s">
        <v>184</v>
      </c>
      <c r="D75" s="74" t="s">
        <v>246</v>
      </c>
      <c r="E75" s="75" t="s">
        <v>89</v>
      </c>
      <c r="F75" s="75"/>
      <c r="G75" s="74" t="s">
        <v>364</v>
      </c>
      <c r="I75" s="70" t="s">
        <v>223</v>
      </c>
      <c r="J75" s="70" t="s">
        <v>384</v>
      </c>
      <c r="K75" s="70" t="s">
        <v>165</v>
      </c>
      <c r="O75" s="101" t="s">
        <v>385</v>
      </c>
      <c r="Q75" s="102" t="s">
        <v>386</v>
      </c>
      <c r="AI75" s="77">
        <v>10</v>
      </c>
      <c r="AJ75" s="88" t="s">
        <v>214</v>
      </c>
      <c r="AK75" s="89" t="s">
        <v>144</v>
      </c>
      <c r="AL75" s="89"/>
      <c r="AM75" s="80" t="s">
        <v>65</v>
      </c>
      <c r="AO75" s="81" t="s">
        <v>364</v>
      </c>
      <c r="AP75" s="80">
        <v>21</v>
      </c>
      <c r="AQ75" s="80">
        <v>46</v>
      </c>
      <c r="AR75" s="82">
        <v>10</v>
      </c>
    </row>
    <row r="76" spans="1:44" ht="19.350000000000001" customHeight="1" x14ac:dyDescent="0.25">
      <c r="A76" s="28">
        <v>74</v>
      </c>
      <c r="B76" s="73" t="s">
        <v>250</v>
      </c>
      <c r="C76" s="74" t="s">
        <v>189</v>
      </c>
      <c r="D76" s="74" t="s">
        <v>250</v>
      </c>
      <c r="E76" s="75" t="s">
        <v>89</v>
      </c>
      <c r="F76" s="75"/>
      <c r="G76" s="74" t="s">
        <v>364</v>
      </c>
      <c r="I76" s="70" t="s">
        <v>192</v>
      </c>
      <c r="J76" s="70" t="s">
        <v>191</v>
      </c>
      <c r="K76" s="70" t="s">
        <v>193</v>
      </c>
      <c r="O76" s="101" t="s">
        <v>387</v>
      </c>
      <c r="Q76" s="102" t="s">
        <v>388</v>
      </c>
      <c r="AI76" s="77">
        <v>8</v>
      </c>
      <c r="AJ76" s="88" t="s">
        <v>231</v>
      </c>
      <c r="AK76" s="89" t="s">
        <v>167</v>
      </c>
      <c r="AL76" s="89"/>
      <c r="AM76" s="90" t="s">
        <v>89</v>
      </c>
      <c r="AO76" s="81" t="s">
        <v>364</v>
      </c>
      <c r="AP76" s="80">
        <v>168</v>
      </c>
      <c r="AQ76" s="80">
        <v>140</v>
      </c>
      <c r="AR76" s="82">
        <v>8</v>
      </c>
    </row>
    <row r="77" spans="1:44" ht="19.350000000000001" customHeight="1" x14ac:dyDescent="0.25">
      <c r="A77" s="28">
        <v>75</v>
      </c>
      <c r="B77" s="73" t="s">
        <v>261</v>
      </c>
      <c r="C77" s="74" t="s">
        <v>201</v>
      </c>
      <c r="D77" s="74" t="s">
        <v>261</v>
      </c>
      <c r="E77" s="75" t="s">
        <v>89</v>
      </c>
      <c r="F77" s="75"/>
      <c r="G77" s="74" t="s">
        <v>364</v>
      </c>
      <c r="I77" s="70" t="s">
        <v>232</v>
      </c>
      <c r="J77" s="70" t="s">
        <v>389</v>
      </c>
      <c r="K77" s="70" t="s">
        <v>165</v>
      </c>
      <c r="O77" s="101" t="s">
        <v>390</v>
      </c>
      <c r="Q77" s="101" t="s">
        <v>391</v>
      </c>
      <c r="AI77" s="77">
        <v>3</v>
      </c>
      <c r="AJ77" s="88" t="s">
        <v>236</v>
      </c>
      <c r="AK77" s="89" t="s">
        <v>173</v>
      </c>
      <c r="AL77" s="89"/>
      <c r="AM77" s="90" t="s">
        <v>89</v>
      </c>
      <c r="AO77" s="81" t="s">
        <v>364</v>
      </c>
      <c r="AP77" s="80">
        <v>543</v>
      </c>
      <c r="AQ77" s="80">
        <v>520</v>
      </c>
      <c r="AR77" s="82">
        <v>3</v>
      </c>
    </row>
    <row r="78" spans="1:44" ht="19.350000000000001" customHeight="1" x14ac:dyDescent="0.25">
      <c r="A78" s="28">
        <v>76</v>
      </c>
      <c r="B78" s="73" t="s">
        <v>307</v>
      </c>
      <c r="C78" s="74" t="s">
        <v>206</v>
      </c>
      <c r="D78" s="74" t="s">
        <v>307</v>
      </c>
      <c r="E78" s="75" t="s">
        <v>65</v>
      </c>
      <c r="F78" s="75"/>
      <c r="G78" s="74" t="s">
        <v>364</v>
      </c>
      <c r="I78" s="70" t="s">
        <v>237</v>
      </c>
      <c r="J78" s="70" t="s">
        <v>392</v>
      </c>
      <c r="K78" s="70" t="s">
        <v>241</v>
      </c>
      <c r="O78" s="106" t="s">
        <v>310</v>
      </c>
      <c r="Q78" s="101" t="s">
        <v>393</v>
      </c>
      <c r="AI78" s="77">
        <v>5</v>
      </c>
      <c r="AJ78" s="88" t="s">
        <v>242</v>
      </c>
      <c r="AK78" s="89" t="s">
        <v>179</v>
      </c>
      <c r="AL78" s="89"/>
      <c r="AM78" s="90" t="s">
        <v>89</v>
      </c>
      <c r="AO78" s="81" t="s">
        <v>364</v>
      </c>
      <c r="AP78" s="80">
        <v>670</v>
      </c>
      <c r="AQ78" s="80">
        <v>663</v>
      </c>
      <c r="AR78" s="82">
        <v>5</v>
      </c>
    </row>
    <row r="79" spans="1:44" ht="19.350000000000001" customHeight="1" x14ac:dyDescent="0.25">
      <c r="A79" s="28">
        <v>77</v>
      </c>
      <c r="B79" s="73" t="s">
        <v>321</v>
      </c>
      <c r="C79" s="74" t="s">
        <v>211</v>
      </c>
      <c r="D79" s="74" t="s">
        <v>321</v>
      </c>
      <c r="E79" s="75" t="s">
        <v>65</v>
      </c>
      <c r="F79" s="75"/>
      <c r="G79" s="74" t="s">
        <v>364</v>
      </c>
      <c r="I79" s="70" t="s">
        <v>240</v>
      </c>
      <c r="J79" s="70" t="s">
        <v>239</v>
      </c>
      <c r="K79" s="70" t="s">
        <v>241</v>
      </c>
      <c r="Q79" s="102" t="s">
        <v>394</v>
      </c>
      <c r="AI79" s="77">
        <v>4</v>
      </c>
      <c r="AJ79" s="88" t="s">
        <v>246</v>
      </c>
      <c r="AK79" s="89" t="s">
        <v>184</v>
      </c>
      <c r="AL79" s="89"/>
      <c r="AM79" s="90" t="s">
        <v>89</v>
      </c>
      <c r="AO79" s="81" t="s">
        <v>364</v>
      </c>
      <c r="AP79" s="80">
        <v>341</v>
      </c>
      <c r="AQ79" s="80">
        <v>389</v>
      </c>
      <c r="AR79" s="82">
        <v>4</v>
      </c>
    </row>
    <row r="80" spans="1:44" ht="19.350000000000001" customHeight="1" x14ac:dyDescent="0.25">
      <c r="A80" s="28">
        <v>78</v>
      </c>
      <c r="B80" s="73" t="s">
        <v>329</v>
      </c>
      <c r="C80" s="74" t="s">
        <v>215</v>
      </c>
      <c r="D80" s="74" t="s">
        <v>329</v>
      </c>
      <c r="E80" s="75" t="s">
        <v>65</v>
      </c>
      <c r="F80" s="75"/>
      <c r="G80" s="74" t="s">
        <v>364</v>
      </c>
      <c r="I80" s="70" t="s">
        <v>199</v>
      </c>
      <c r="J80" s="70" t="s">
        <v>198</v>
      </c>
      <c r="K80" s="70" t="s">
        <v>65</v>
      </c>
      <c r="Q80" s="102" t="s">
        <v>395</v>
      </c>
      <c r="AI80" s="77">
        <v>6</v>
      </c>
      <c r="AJ80" s="88" t="s">
        <v>250</v>
      </c>
      <c r="AK80" s="89" t="s">
        <v>189</v>
      </c>
      <c r="AL80" s="89"/>
      <c r="AM80" s="90" t="s">
        <v>89</v>
      </c>
      <c r="AO80" s="81" t="s">
        <v>364</v>
      </c>
      <c r="AP80" s="80">
        <v>511</v>
      </c>
      <c r="AQ80" s="80">
        <v>269</v>
      </c>
      <c r="AR80" s="82">
        <v>6</v>
      </c>
    </row>
    <row r="81" spans="1:44" ht="19.350000000000001" customHeight="1" x14ac:dyDescent="0.25">
      <c r="A81" s="28">
        <v>79</v>
      </c>
      <c r="B81" s="73" t="s">
        <v>333</v>
      </c>
      <c r="C81" s="74" t="s">
        <v>219</v>
      </c>
      <c r="D81" s="74" t="s">
        <v>333</v>
      </c>
      <c r="E81" s="75" t="s">
        <v>334</v>
      </c>
      <c r="F81" s="75"/>
      <c r="G81" s="74" t="s">
        <v>364</v>
      </c>
      <c r="I81" s="70" t="s">
        <v>247</v>
      </c>
      <c r="J81" s="70" t="s">
        <v>396</v>
      </c>
      <c r="K81" s="70" t="s">
        <v>397</v>
      </c>
      <c r="Q81" s="102" t="s">
        <v>398</v>
      </c>
      <c r="AI81" s="77">
        <v>7</v>
      </c>
      <c r="AJ81" s="88" t="s">
        <v>261</v>
      </c>
      <c r="AK81" s="89" t="s">
        <v>201</v>
      </c>
      <c r="AL81" s="89"/>
      <c r="AM81" s="90" t="s">
        <v>89</v>
      </c>
      <c r="AO81" s="81" t="s">
        <v>364</v>
      </c>
      <c r="AP81" s="80">
        <v>87</v>
      </c>
      <c r="AQ81" s="80">
        <v>109</v>
      </c>
      <c r="AR81" s="82">
        <v>7</v>
      </c>
    </row>
    <row r="82" spans="1:44" ht="19.350000000000001" customHeight="1" x14ac:dyDescent="0.25">
      <c r="A82" s="28">
        <v>80</v>
      </c>
      <c r="B82" s="73" t="s">
        <v>339</v>
      </c>
      <c r="C82" s="74" t="s">
        <v>224</v>
      </c>
      <c r="D82" s="74" t="s">
        <v>339</v>
      </c>
      <c r="E82" s="75" t="s">
        <v>334</v>
      </c>
      <c r="F82" s="75"/>
      <c r="G82" s="74" t="s">
        <v>364</v>
      </c>
      <c r="I82" s="70" t="s">
        <v>252</v>
      </c>
      <c r="J82" s="70" t="s">
        <v>399</v>
      </c>
      <c r="K82" s="70" t="s">
        <v>65</v>
      </c>
      <c r="O82" s="94"/>
      <c r="Q82" s="101" t="s">
        <v>400</v>
      </c>
      <c r="AI82" s="77">
        <v>11</v>
      </c>
      <c r="AJ82" s="88" t="s">
        <v>307</v>
      </c>
      <c r="AK82" s="89" t="s">
        <v>206</v>
      </c>
      <c r="AL82" s="89"/>
      <c r="AM82" s="80" t="s">
        <v>65</v>
      </c>
      <c r="AO82" s="81" t="s">
        <v>364</v>
      </c>
      <c r="AP82" s="80">
        <v>13</v>
      </c>
      <c r="AQ82" s="80">
        <v>0</v>
      </c>
      <c r="AR82" s="82">
        <v>11</v>
      </c>
    </row>
    <row r="83" spans="1:44" s="94" customFormat="1" ht="19.350000000000001" customHeight="1" x14ac:dyDescent="0.25">
      <c r="A83" s="28">
        <v>81</v>
      </c>
      <c r="B83" s="73" t="s">
        <v>343</v>
      </c>
      <c r="C83" s="74" t="s">
        <v>228</v>
      </c>
      <c r="D83" s="74" t="s">
        <v>343</v>
      </c>
      <c r="E83" s="75" t="s">
        <v>344</v>
      </c>
      <c r="F83" s="75"/>
      <c r="G83" s="74" t="s">
        <v>364</v>
      </c>
      <c r="I83" s="70" t="s">
        <v>258</v>
      </c>
      <c r="J83" s="70" t="s">
        <v>401</v>
      </c>
      <c r="K83" s="70" t="s">
        <v>65</v>
      </c>
      <c r="Q83" s="102" t="s">
        <v>402</v>
      </c>
      <c r="AI83" s="77">
        <v>12</v>
      </c>
      <c r="AJ83" s="84" t="s">
        <v>321</v>
      </c>
      <c r="AK83" s="79" t="s">
        <v>211</v>
      </c>
      <c r="AL83" s="79"/>
      <c r="AM83" s="80" t="s">
        <v>65</v>
      </c>
      <c r="AN83" s="70"/>
      <c r="AO83" s="81" t="s">
        <v>364</v>
      </c>
      <c r="AP83" s="80">
        <v>215</v>
      </c>
      <c r="AQ83" s="80">
        <v>139</v>
      </c>
      <c r="AR83" s="82">
        <v>12</v>
      </c>
    </row>
    <row r="84" spans="1:44" s="94" customFormat="1" ht="19.350000000000001" customHeight="1" x14ac:dyDescent="0.25">
      <c r="A84" s="28">
        <v>82</v>
      </c>
      <c r="B84" s="73" t="s">
        <v>348</v>
      </c>
      <c r="C84" s="74" t="s">
        <v>233</v>
      </c>
      <c r="D84" s="74" t="s">
        <v>348</v>
      </c>
      <c r="E84" s="75" t="s">
        <v>195</v>
      </c>
      <c r="F84" s="75"/>
      <c r="G84" s="74" t="s">
        <v>364</v>
      </c>
      <c r="I84" s="70" t="s">
        <v>251</v>
      </c>
      <c r="J84" s="70" t="s">
        <v>403</v>
      </c>
      <c r="K84" s="70" t="s">
        <v>65</v>
      </c>
      <c r="O84" s="70"/>
      <c r="Q84" s="101" t="s">
        <v>404</v>
      </c>
      <c r="AI84" s="77">
        <v>19</v>
      </c>
      <c r="AJ84" s="84" t="s">
        <v>329</v>
      </c>
      <c r="AK84" s="79" t="s">
        <v>215</v>
      </c>
      <c r="AL84" s="79"/>
      <c r="AM84" s="80" t="s">
        <v>65</v>
      </c>
      <c r="AN84" s="70"/>
      <c r="AO84" s="81" t="s">
        <v>364</v>
      </c>
      <c r="AP84" s="80">
        <v>976</v>
      </c>
      <c r="AQ84" s="80">
        <v>978</v>
      </c>
      <c r="AR84" s="82">
        <v>19</v>
      </c>
    </row>
    <row r="85" spans="1:44" ht="19.350000000000001" customHeight="1" x14ac:dyDescent="0.25">
      <c r="A85" s="28">
        <v>83</v>
      </c>
      <c r="B85" s="73" t="s">
        <v>367</v>
      </c>
      <c r="C85" s="74" t="s">
        <v>243</v>
      </c>
      <c r="D85" s="74" t="s">
        <v>367</v>
      </c>
      <c r="E85" s="75" t="s">
        <v>89</v>
      </c>
      <c r="F85" s="75"/>
      <c r="G85" s="74" t="s">
        <v>364</v>
      </c>
      <c r="I85" s="70" t="s">
        <v>204</v>
      </c>
      <c r="J85" s="70" t="s">
        <v>203</v>
      </c>
      <c r="K85" s="70" t="s">
        <v>65</v>
      </c>
      <c r="Q85" s="102" t="s">
        <v>405</v>
      </c>
      <c r="AI85" s="77">
        <v>16</v>
      </c>
      <c r="AJ85" s="84" t="s">
        <v>333</v>
      </c>
      <c r="AK85" s="79" t="s">
        <v>219</v>
      </c>
      <c r="AL85" s="79"/>
      <c r="AM85" s="80" t="s">
        <v>334</v>
      </c>
      <c r="AO85" s="81" t="s">
        <v>364</v>
      </c>
      <c r="AP85" s="80">
        <v>164</v>
      </c>
      <c r="AQ85" s="80">
        <v>177</v>
      </c>
      <c r="AR85" s="82">
        <v>16</v>
      </c>
    </row>
    <row r="86" spans="1:44" ht="19.350000000000001" customHeight="1" x14ac:dyDescent="0.25">
      <c r="A86" s="28">
        <v>84</v>
      </c>
      <c r="B86" s="73" t="s">
        <v>396</v>
      </c>
      <c r="C86" s="74" t="s">
        <v>247</v>
      </c>
      <c r="D86" s="74" t="s">
        <v>396</v>
      </c>
      <c r="E86" s="75" t="s">
        <v>397</v>
      </c>
      <c r="F86" s="75"/>
      <c r="G86" s="74" t="s">
        <v>364</v>
      </c>
      <c r="I86" s="70" t="s">
        <v>262</v>
      </c>
      <c r="J86" s="70" t="s">
        <v>406</v>
      </c>
      <c r="K86" s="70" t="s">
        <v>165</v>
      </c>
      <c r="Q86" s="101" t="s">
        <v>407</v>
      </c>
      <c r="AI86" s="77">
        <v>18</v>
      </c>
      <c r="AJ86" s="84" t="s">
        <v>339</v>
      </c>
      <c r="AK86" s="79" t="s">
        <v>224</v>
      </c>
      <c r="AL86" s="79"/>
      <c r="AM86" s="80" t="s">
        <v>334</v>
      </c>
      <c r="AO86" s="81" t="s">
        <v>364</v>
      </c>
      <c r="AP86" s="80">
        <v>904</v>
      </c>
      <c r="AQ86" s="80">
        <v>840</v>
      </c>
      <c r="AR86" s="82">
        <v>18</v>
      </c>
    </row>
    <row r="87" spans="1:44" ht="19.350000000000001" customHeight="1" x14ac:dyDescent="0.25">
      <c r="A87" s="28">
        <v>85</v>
      </c>
      <c r="B87" s="73" t="s">
        <v>401</v>
      </c>
      <c r="C87" s="74" t="s">
        <v>258</v>
      </c>
      <c r="D87" s="74" t="s">
        <v>401</v>
      </c>
      <c r="E87" s="75" t="s">
        <v>65</v>
      </c>
      <c r="F87" s="75"/>
      <c r="G87" s="74" t="s">
        <v>364</v>
      </c>
      <c r="I87" s="70" t="s">
        <v>209</v>
      </c>
      <c r="J87" s="70" t="s">
        <v>208</v>
      </c>
      <c r="K87" s="70" t="s">
        <v>65</v>
      </c>
      <c r="Q87" s="102" t="s">
        <v>408</v>
      </c>
      <c r="AI87" s="77">
        <v>17</v>
      </c>
      <c r="AJ87" s="84" t="s">
        <v>343</v>
      </c>
      <c r="AK87" s="79" t="s">
        <v>228</v>
      </c>
      <c r="AL87" s="79"/>
      <c r="AM87" s="80" t="s">
        <v>344</v>
      </c>
      <c r="AO87" s="81" t="s">
        <v>364</v>
      </c>
      <c r="AP87" s="80">
        <v>726</v>
      </c>
      <c r="AQ87" s="80">
        <v>754</v>
      </c>
      <c r="AR87" s="82">
        <v>17</v>
      </c>
    </row>
    <row r="88" spans="1:44" ht="19.350000000000001" customHeight="1" x14ac:dyDescent="0.25">
      <c r="A88" s="28">
        <v>86</v>
      </c>
      <c r="B88" s="73" t="s">
        <v>409</v>
      </c>
      <c r="C88" s="74" t="s">
        <v>263</v>
      </c>
      <c r="D88" s="74" t="s">
        <v>409</v>
      </c>
      <c r="E88" s="75" t="s">
        <v>122</v>
      </c>
      <c r="F88" s="75"/>
      <c r="G88" s="74" t="s">
        <v>364</v>
      </c>
      <c r="I88" s="70" t="s">
        <v>263</v>
      </c>
      <c r="J88" s="70" t="s">
        <v>409</v>
      </c>
      <c r="K88" s="70" t="s">
        <v>122</v>
      </c>
      <c r="Q88" s="102" t="s">
        <v>410</v>
      </c>
      <c r="AI88" s="77">
        <v>23</v>
      </c>
      <c r="AJ88" s="84" t="s">
        <v>348</v>
      </c>
      <c r="AK88" s="79" t="s">
        <v>233</v>
      </c>
      <c r="AL88" s="79"/>
      <c r="AM88" s="80" t="s">
        <v>195</v>
      </c>
      <c r="AO88" s="81" t="s">
        <v>364</v>
      </c>
      <c r="AP88" s="80">
        <v>1660</v>
      </c>
      <c r="AQ88" s="80">
        <v>1620</v>
      </c>
      <c r="AR88" s="82">
        <v>23</v>
      </c>
    </row>
    <row r="89" spans="1:44" ht="19.350000000000001" customHeight="1" x14ac:dyDescent="0.25">
      <c r="A89" s="28">
        <v>87</v>
      </c>
      <c r="B89" s="73" t="s">
        <v>411</v>
      </c>
      <c r="C89" s="74" t="s">
        <v>267</v>
      </c>
      <c r="D89" s="74" t="s">
        <v>411</v>
      </c>
      <c r="E89" s="75" t="s">
        <v>412</v>
      </c>
      <c r="F89" s="75"/>
      <c r="G89" s="74" t="s">
        <v>364</v>
      </c>
      <c r="I89" s="70" t="s">
        <v>267</v>
      </c>
      <c r="J89" s="70" t="s">
        <v>411</v>
      </c>
      <c r="K89" s="70" t="s">
        <v>412</v>
      </c>
      <c r="Q89" s="101" t="s">
        <v>413</v>
      </c>
      <c r="AI89" s="77">
        <v>24</v>
      </c>
      <c r="AJ89" s="84" t="s">
        <v>367</v>
      </c>
      <c r="AK89" s="79" t="s">
        <v>243</v>
      </c>
      <c r="AL89" s="79"/>
      <c r="AM89" s="80" t="s">
        <v>89</v>
      </c>
      <c r="AO89" s="81" t="s">
        <v>364</v>
      </c>
      <c r="AP89" s="80">
        <v>357</v>
      </c>
      <c r="AQ89" s="80">
        <v>400</v>
      </c>
      <c r="AR89" s="82">
        <v>24</v>
      </c>
    </row>
    <row r="90" spans="1:44" ht="19.350000000000001" customHeight="1" x14ac:dyDescent="0.25">
      <c r="A90" s="28">
        <v>88</v>
      </c>
      <c r="B90" s="73" t="s">
        <v>414</v>
      </c>
      <c r="C90" s="74" t="s">
        <v>271</v>
      </c>
      <c r="D90" s="74" t="s">
        <v>414</v>
      </c>
      <c r="E90" s="75" t="s">
        <v>195</v>
      </c>
      <c r="F90" s="75"/>
      <c r="G90" s="74" t="s">
        <v>364</v>
      </c>
      <c r="I90" s="70" t="s">
        <v>271</v>
      </c>
      <c r="J90" s="70" t="s">
        <v>414</v>
      </c>
      <c r="K90" s="70" t="s">
        <v>195</v>
      </c>
      <c r="Q90" s="101" t="s">
        <v>415</v>
      </c>
      <c r="AI90" s="77">
        <v>25</v>
      </c>
      <c r="AJ90" s="84" t="s">
        <v>396</v>
      </c>
      <c r="AK90" s="79" t="s">
        <v>247</v>
      </c>
      <c r="AL90" s="79"/>
      <c r="AM90" s="80" t="s">
        <v>397</v>
      </c>
      <c r="AO90" s="81" t="s">
        <v>364</v>
      </c>
      <c r="AP90" s="80">
        <v>132</v>
      </c>
      <c r="AQ90" s="80">
        <v>17</v>
      </c>
      <c r="AR90" s="82">
        <v>25</v>
      </c>
    </row>
    <row r="91" spans="1:44" ht="19.350000000000001" customHeight="1" x14ac:dyDescent="0.25">
      <c r="A91" s="28">
        <v>89</v>
      </c>
      <c r="B91" s="73" t="s">
        <v>416</v>
      </c>
      <c r="C91" s="74" t="s">
        <v>274</v>
      </c>
      <c r="D91" s="74" t="s">
        <v>416</v>
      </c>
      <c r="E91" s="75" t="s">
        <v>195</v>
      </c>
      <c r="F91" s="75"/>
      <c r="G91" s="74" t="s">
        <v>364</v>
      </c>
      <c r="I91" s="70" t="s">
        <v>274</v>
      </c>
      <c r="J91" s="70" t="s">
        <v>416</v>
      </c>
      <c r="K91" s="70" t="s">
        <v>195</v>
      </c>
      <c r="Q91" s="102" t="s">
        <v>417</v>
      </c>
      <c r="AI91" s="77">
        <v>13</v>
      </c>
      <c r="AJ91" s="84" t="s">
        <v>401</v>
      </c>
      <c r="AK91" s="79" t="s">
        <v>258</v>
      </c>
      <c r="AL91" s="79"/>
      <c r="AM91" s="80" t="s">
        <v>65</v>
      </c>
      <c r="AO91" s="81" t="s">
        <v>364</v>
      </c>
      <c r="AP91" s="80">
        <v>833</v>
      </c>
      <c r="AQ91" s="80">
        <v>837</v>
      </c>
      <c r="AR91" s="82">
        <v>13</v>
      </c>
    </row>
    <row r="92" spans="1:44" ht="19.350000000000001" customHeight="1" x14ac:dyDescent="0.25">
      <c r="A92" s="28">
        <v>90</v>
      </c>
      <c r="B92" s="73" t="s">
        <v>418</v>
      </c>
      <c r="C92" s="74" t="s">
        <v>280</v>
      </c>
      <c r="D92" s="74" t="s">
        <v>418</v>
      </c>
      <c r="E92" s="75" t="s">
        <v>65</v>
      </c>
      <c r="F92" s="75"/>
      <c r="G92" s="74" t="s">
        <v>364</v>
      </c>
      <c r="I92" s="70" t="s">
        <v>277</v>
      </c>
      <c r="J92" s="70" t="s">
        <v>419</v>
      </c>
      <c r="K92" s="70" t="s">
        <v>195</v>
      </c>
      <c r="Q92" s="101" t="s">
        <v>420</v>
      </c>
      <c r="AI92" s="77">
        <v>14</v>
      </c>
      <c r="AJ92" s="84" t="s">
        <v>409</v>
      </c>
      <c r="AK92" s="79" t="s">
        <v>263</v>
      </c>
      <c r="AL92" s="79"/>
      <c r="AM92" s="80" t="s">
        <v>122</v>
      </c>
      <c r="AO92" s="81" t="s">
        <v>364</v>
      </c>
      <c r="AP92" s="80">
        <v>985</v>
      </c>
      <c r="AQ92" s="80">
        <v>980</v>
      </c>
      <c r="AR92" s="82">
        <v>14</v>
      </c>
    </row>
    <row r="93" spans="1:44" ht="19.350000000000001" customHeight="1" x14ac:dyDescent="0.25">
      <c r="A93" s="28">
        <v>91</v>
      </c>
      <c r="B93" s="73" t="s">
        <v>421</v>
      </c>
      <c r="C93" s="74" t="s">
        <v>286</v>
      </c>
      <c r="D93" s="74" t="s">
        <v>421</v>
      </c>
      <c r="E93" s="75" t="s">
        <v>195</v>
      </c>
      <c r="F93" s="75"/>
      <c r="G93" s="74" t="s">
        <v>364</v>
      </c>
      <c r="I93" s="70" t="s">
        <v>213</v>
      </c>
      <c r="J93" s="70" t="s">
        <v>212</v>
      </c>
      <c r="K93" s="70" t="s">
        <v>165</v>
      </c>
      <c r="Q93" s="102" t="s">
        <v>422</v>
      </c>
      <c r="AI93" s="77">
        <v>15</v>
      </c>
      <c r="AJ93" s="84" t="s">
        <v>411</v>
      </c>
      <c r="AK93" s="79" t="s">
        <v>267</v>
      </c>
      <c r="AL93" s="79"/>
      <c r="AM93" s="80" t="s">
        <v>412</v>
      </c>
      <c r="AO93" s="81" t="s">
        <v>364</v>
      </c>
      <c r="AP93" s="80">
        <v>217</v>
      </c>
      <c r="AQ93" s="80">
        <v>224</v>
      </c>
      <c r="AR93" s="82">
        <v>15</v>
      </c>
    </row>
    <row r="94" spans="1:44" ht="19.350000000000001" customHeight="1" x14ac:dyDescent="0.25">
      <c r="A94" s="28">
        <v>92</v>
      </c>
      <c r="B94" s="73" t="s">
        <v>423</v>
      </c>
      <c r="C94" s="74" t="s">
        <v>291</v>
      </c>
      <c r="D94" s="74" t="s">
        <v>423</v>
      </c>
      <c r="E94" s="75" t="s">
        <v>165</v>
      </c>
      <c r="F94" s="75"/>
      <c r="G94" s="74" t="s">
        <v>364</v>
      </c>
      <c r="I94" s="70" t="s">
        <v>217</v>
      </c>
      <c r="J94" s="70" t="s">
        <v>216</v>
      </c>
      <c r="K94" s="70" t="s">
        <v>142</v>
      </c>
      <c r="Q94" s="101" t="s">
        <v>424</v>
      </c>
      <c r="AI94" s="77">
        <v>27</v>
      </c>
      <c r="AJ94" s="84" t="s">
        <v>414</v>
      </c>
      <c r="AK94" s="79" t="s">
        <v>271</v>
      </c>
      <c r="AL94" s="79"/>
      <c r="AM94" s="80" t="s">
        <v>195</v>
      </c>
      <c r="AO94" s="81" t="s">
        <v>364</v>
      </c>
      <c r="AP94" s="80">
        <v>1964</v>
      </c>
      <c r="AQ94" s="80">
        <v>1992</v>
      </c>
      <c r="AR94" s="82">
        <v>27</v>
      </c>
    </row>
    <row r="95" spans="1:44" ht="19.350000000000001" customHeight="1" x14ac:dyDescent="0.25">
      <c r="A95" s="28">
        <v>93</v>
      </c>
      <c r="B95" s="73" t="s">
        <v>425</v>
      </c>
      <c r="C95" s="74" t="s">
        <v>300</v>
      </c>
      <c r="D95" s="74" t="s">
        <v>425</v>
      </c>
      <c r="E95" s="75" t="s">
        <v>89</v>
      </c>
      <c r="F95" s="75"/>
      <c r="G95" s="74" t="s">
        <v>364</v>
      </c>
      <c r="I95" s="70" t="s">
        <v>221</v>
      </c>
      <c r="J95" s="70" t="s">
        <v>221</v>
      </c>
      <c r="K95" s="70" t="s">
        <v>158</v>
      </c>
      <c r="Q95" s="102" t="s">
        <v>426</v>
      </c>
      <c r="AI95" s="77">
        <v>26</v>
      </c>
      <c r="AJ95" s="84" t="s">
        <v>416</v>
      </c>
      <c r="AK95" s="79" t="s">
        <v>274</v>
      </c>
      <c r="AL95" s="79"/>
      <c r="AM95" s="80" t="s">
        <v>195</v>
      </c>
      <c r="AO95" s="81" t="s">
        <v>364</v>
      </c>
      <c r="AP95" s="80">
        <v>60</v>
      </c>
      <c r="AQ95" s="80">
        <v>22</v>
      </c>
      <c r="AR95" s="82">
        <v>26</v>
      </c>
    </row>
    <row r="96" spans="1:44" ht="19.350000000000001" customHeight="1" x14ac:dyDescent="0.25">
      <c r="A96" s="28">
        <v>94</v>
      </c>
      <c r="B96" s="73" t="s">
        <v>427</v>
      </c>
      <c r="C96" s="74" t="s">
        <v>304</v>
      </c>
      <c r="D96" s="74" t="s">
        <v>427</v>
      </c>
      <c r="E96" s="75" t="s">
        <v>89</v>
      </c>
      <c r="F96" s="75"/>
      <c r="G96" s="74" t="s">
        <v>364</v>
      </c>
      <c r="I96" s="70" t="s">
        <v>280</v>
      </c>
      <c r="J96" s="70" t="s">
        <v>418</v>
      </c>
      <c r="K96" s="70" t="s">
        <v>65</v>
      </c>
      <c r="Q96" s="101" t="s">
        <v>428</v>
      </c>
      <c r="AI96" s="77">
        <v>29</v>
      </c>
      <c r="AJ96" s="84" t="s">
        <v>418</v>
      </c>
      <c r="AK96" s="79" t="s">
        <v>280</v>
      </c>
      <c r="AL96" s="79"/>
      <c r="AM96" s="80" t="s">
        <v>65</v>
      </c>
      <c r="AO96" s="81" t="s">
        <v>364</v>
      </c>
      <c r="AP96" s="80">
        <v>-2</v>
      </c>
      <c r="AQ96" s="80">
        <v>0</v>
      </c>
      <c r="AR96" s="82">
        <v>29</v>
      </c>
    </row>
    <row r="97" spans="1:44" ht="19.350000000000001" customHeight="1" x14ac:dyDescent="0.25">
      <c r="A97" s="28">
        <v>95</v>
      </c>
      <c r="B97" s="73" t="s">
        <v>429</v>
      </c>
      <c r="C97" s="74" t="s">
        <v>308</v>
      </c>
      <c r="D97" s="74" t="s">
        <v>429</v>
      </c>
      <c r="E97" s="75" t="s">
        <v>430</v>
      </c>
      <c r="F97" s="75"/>
      <c r="G97" s="74" t="s">
        <v>364</v>
      </c>
      <c r="I97" s="70" t="s">
        <v>286</v>
      </c>
      <c r="J97" s="70" t="s">
        <v>421</v>
      </c>
      <c r="K97" s="70" t="s">
        <v>195</v>
      </c>
      <c r="Q97" s="102" t="s">
        <v>431</v>
      </c>
      <c r="AI97" s="77">
        <v>28</v>
      </c>
      <c r="AJ97" s="84" t="s">
        <v>421</v>
      </c>
      <c r="AK97" s="79" t="s">
        <v>286</v>
      </c>
      <c r="AL97" s="79"/>
      <c r="AM97" s="80" t="s">
        <v>195</v>
      </c>
      <c r="AO97" s="81" t="s">
        <v>364</v>
      </c>
      <c r="AP97" s="80">
        <v>2398</v>
      </c>
      <c r="AQ97" s="80">
        <v>2000</v>
      </c>
      <c r="AR97" s="82">
        <v>28</v>
      </c>
    </row>
    <row r="98" spans="1:44" ht="19.350000000000001" customHeight="1" x14ac:dyDescent="0.25">
      <c r="A98" s="28">
        <v>96</v>
      </c>
      <c r="B98" s="83" t="s">
        <v>432</v>
      </c>
      <c r="C98" s="74" t="s">
        <v>314</v>
      </c>
      <c r="D98" s="74" t="s">
        <v>432</v>
      </c>
      <c r="E98" s="75" t="s">
        <v>430</v>
      </c>
      <c r="F98" s="75"/>
      <c r="G98" s="74" t="s">
        <v>364</v>
      </c>
      <c r="I98" s="70" t="s">
        <v>226</v>
      </c>
      <c r="J98" s="70" t="s">
        <v>225</v>
      </c>
      <c r="K98" s="70" t="s">
        <v>113</v>
      </c>
      <c r="Q98" s="101" t="s">
        <v>433</v>
      </c>
      <c r="AI98" s="77">
        <v>30</v>
      </c>
      <c r="AJ98" s="84" t="s">
        <v>423</v>
      </c>
      <c r="AK98" s="79" t="s">
        <v>291</v>
      </c>
      <c r="AL98" s="79"/>
      <c r="AM98" s="80" t="s">
        <v>165</v>
      </c>
      <c r="AO98" s="81" t="s">
        <v>364</v>
      </c>
      <c r="AP98" s="80">
        <v>2212</v>
      </c>
      <c r="AQ98" s="80">
        <v>2125</v>
      </c>
      <c r="AR98" s="82">
        <v>30</v>
      </c>
    </row>
    <row r="99" spans="1:44" ht="19.350000000000001" customHeight="1" x14ac:dyDescent="0.25">
      <c r="A99" s="28">
        <v>97</v>
      </c>
      <c r="B99" s="73" t="s">
        <v>434</v>
      </c>
      <c r="C99" s="74" t="s">
        <v>318</v>
      </c>
      <c r="D99" s="74" t="s">
        <v>434</v>
      </c>
      <c r="E99" s="75" t="s">
        <v>89</v>
      </c>
      <c r="F99" s="75"/>
      <c r="G99" s="74" t="s">
        <v>364</v>
      </c>
      <c r="I99" s="70" t="s">
        <v>96</v>
      </c>
      <c r="J99" s="70" t="s">
        <v>342</v>
      </c>
      <c r="K99" s="70" t="s">
        <v>312</v>
      </c>
      <c r="Q99" s="102" t="s">
        <v>435</v>
      </c>
      <c r="AI99" s="77">
        <v>31</v>
      </c>
      <c r="AJ99" s="84" t="s">
        <v>425</v>
      </c>
      <c r="AK99" s="79" t="s">
        <v>300</v>
      </c>
      <c r="AL99" s="79"/>
      <c r="AM99" s="80" t="s">
        <v>89</v>
      </c>
      <c r="AO99" s="81" t="s">
        <v>364</v>
      </c>
      <c r="AP99" s="80">
        <v>0</v>
      </c>
      <c r="AQ99" s="80">
        <v>0</v>
      </c>
      <c r="AR99" s="82">
        <v>31</v>
      </c>
    </row>
    <row r="100" spans="1:44" ht="19.350000000000001" customHeight="1" x14ac:dyDescent="0.25">
      <c r="A100" s="28">
        <v>98</v>
      </c>
      <c r="B100" s="73" t="s">
        <v>436</v>
      </c>
      <c r="C100" s="74" t="s">
        <v>322</v>
      </c>
      <c r="D100" s="74" t="s">
        <v>436</v>
      </c>
      <c r="E100" s="75" t="s">
        <v>89</v>
      </c>
      <c r="F100" s="75"/>
      <c r="G100" s="74" t="s">
        <v>364</v>
      </c>
      <c r="I100" s="70" t="s">
        <v>285</v>
      </c>
      <c r="J100" s="70" t="s">
        <v>437</v>
      </c>
      <c r="K100" s="70" t="s">
        <v>65</v>
      </c>
      <c r="Q100" s="101" t="s">
        <v>438</v>
      </c>
      <c r="AI100" s="77">
        <v>32</v>
      </c>
      <c r="AJ100" s="84" t="s">
        <v>427</v>
      </c>
      <c r="AK100" s="79" t="s">
        <v>304</v>
      </c>
      <c r="AL100" s="79"/>
      <c r="AM100" s="80" t="s">
        <v>89</v>
      </c>
      <c r="AO100" s="81" t="s">
        <v>364</v>
      </c>
      <c r="AP100" s="80">
        <v>25</v>
      </c>
      <c r="AQ100" s="80">
        <v>228</v>
      </c>
      <c r="AR100" s="82">
        <v>32</v>
      </c>
    </row>
    <row r="101" spans="1:44" ht="19.350000000000001" customHeight="1" x14ac:dyDescent="0.25">
      <c r="A101" s="28">
        <v>99</v>
      </c>
      <c r="B101" s="73" t="s">
        <v>439</v>
      </c>
      <c r="C101" s="74" t="s">
        <v>325</v>
      </c>
      <c r="D101" s="74" t="s">
        <v>439</v>
      </c>
      <c r="E101" s="75" t="s">
        <v>89</v>
      </c>
      <c r="F101" s="75"/>
      <c r="G101" s="74" t="s">
        <v>364</v>
      </c>
      <c r="I101" s="70" t="s">
        <v>230</v>
      </c>
      <c r="J101" s="70" t="s">
        <v>229</v>
      </c>
      <c r="K101" s="70" t="s">
        <v>165</v>
      </c>
      <c r="Q101" s="102" t="s">
        <v>440</v>
      </c>
      <c r="AI101" s="77">
        <v>33</v>
      </c>
      <c r="AJ101" s="84" t="s">
        <v>429</v>
      </c>
      <c r="AK101" s="79" t="s">
        <v>308</v>
      </c>
      <c r="AL101" s="79"/>
      <c r="AM101" s="80" t="s">
        <v>430</v>
      </c>
      <c r="AO101" s="81" t="s">
        <v>364</v>
      </c>
      <c r="AP101" s="80">
        <v>512</v>
      </c>
      <c r="AQ101" s="80">
        <v>576</v>
      </c>
      <c r="AR101" s="82">
        <v>33</v>
      </c>
    </row>
    <row r="102" spans="1:44" ht="19.350000000000001" customHeight="1" x14ac:dyDescent="0.25">
      <c r="A102" s="28">
        <v>100</v>
      </c>
      <c r="B102" s="73" t="s">
        <v>441</v>
      </c>
      <c r="C102" s="74" t="s">
        <v>327</v>
      </c>
      <c r="D102" s="74" t="s">
        <v>441</v>
      </c>
      <c r="E102" s="75" t="s">
        <v>89</v>
      </c>
      <c r="F102" s="75"/>
      <c r="G102" s="74" t="s">
        <v>364</v>
      </c>
      <c r="I102" s="70" t="s">
        <v>295</v>
      </c>
      <c r="J102" s="70" t="s">
        <v>442</v>
      </c>
      <c r="K102" s="70" t="s">
        <v>89</v>
      </c>
      <c r="Q102" s="101" t="s">
        <v>443</v>
      </c>
      <c r="AI102" s="77">
        <v>34</v>
      </c>
      <c r="AJ102" s="84" t="s">
        <v>432</v>
      </c>
      <c r="AK102" s="79" t="s">
        <v>314</v>
      </c>
      <c r="AL102" s="79"/>
      <c r="AM102" s="80" t="s">
        <v>430</v>
      </c>
      <c r="AO102" s="81" t="s">
        <v>364</v>
      </c>
      <c r="AP102" s="80">
        <v>965</v>
      </c>
      <c r="AQ102" s="80">
        <v>919</v>
      </c>
      <c r="AR102" s="82">
        <v>34</v>
      </c>
    </row>
    <row r="103" spans="1:44" ht="19.350000000000001" customHeight="1" x14ac:dyDescent="0.25">
      <c r="A103" s="28">
        <v>101</v>
      </c>
      <c r="B103" s="73" t="s">
        <v>444</v>
      </c>
      <c r="C103" s="74" t="s">
        <v>331</v>
      </c>
      <c r="D103" s="74" t="s">
        <v>444</v>
      </c>
      <c r="E103" s="75" t="s">
        <v>89</v>
      </c>
      <c r="F103" s="75"/>
      <c r="G103" s="74" t="s">
        <v>364</v>
      </c>
      <c r="I103" s="70" t="s">
        <v>235</v>
      </c>
      <c r="J103" s="70" t="s">
        <v>234</v>
      </c>
      <c r="K103" s="70" t="s">
        <v>165</v>
      </c>
      <c r="Q103" s="102" t="s">
        <v>445</v>
      </c>
      <c r="AI103" s="77">
        <v>36</v>
      </c>
      <c r="AJ103" s="84" t="s">
        <v>434</v>
      </c>
      <c r="AK103" s="79" t="s">
        <v>318</v>
      </c>
      <c r="AL103" s="79"/>
      <c r="AM103" s="80" t="s">
        <v>89</v>
      </c>
      <c r="AO103" s="81" t="s">
        <v>364</v>
      </c>
      <c r="AP103" s="80">
        <v>195</v>
      </c>
      <c r="AQ103" s="80">
        <v>233</v>
      </c>
      <c r="AR103" s="82">
        <v>36</v>
      </c>
    </row>
    <row r="104" spans="1:44" ht="19.350000000000001" customHeight="1" x14ac:dyDescent="0.25">
      <c r="A104" s="28">
        <v>102</v>
      </c>
      <c r="B104" s="73" t="s">
        <v>446</v>
      </c>
      <c r="C104" s="74" t="s">
        <v>336</v>
      </c>
      <c r="D104" s="74" t="s">
        <v>446</v>
      </c>
      <c r="E104" s="75" t="s">
        <v>89</v>
      </c>
      <c r="F104" s="75"/>
      <c r="G104" s="74" t="s">
        <v>364</v>
      </c>
      <c r="I104" s="70" t="s">
        <v>245</v>
      </c>
      <c r="J104" s="70" t="s">
        <v>244</v>
      </c>
      <c r="K104" s="70" t="s">
        <v>165</v>
      </c>
      <c r="Q104" s="101" t="s">
        <v>447</v>
      </c>
      <c r="AI104" s="77">
        <v>37</v>
      </c>
      <c r="AJ104" s="84" t="s">
        <v>436</v>
      </c>
      <c r="AK104" s="79" t="s">
        <v>322</v>
      </c>
      <c r="AL104" s="79"/>
      <c r="AM104" s="80" t="s">
        <v>89</v>
      </c>
      <c r="AO104" s="81" t="s">
        <v>364</v>
      </c>
      <c r="AP104" s="80">
        <v>196</v>
      </c>
      <c r="AQ104" s="80">
        <v>251</v>
      </c>
      <c r="AR104" s="82">
        <v>37</v>
      </c>
    </row>
    <row r="105" spans="1:44" ht="19.350000000000001" customHeight="1" x14ac:dyDescent="0.25">
      <c r="A105" s="28">
        <v>103</v>
      </c>
      <c r="B105" s="73" t="s">
        <v>281</v>
      </c>
      <c r="C105" s="74" t="s">
        <v>341</v>
      </c>
      <c r="D105" s="74" t="s">
        <v>281</v>
      </c>
      <c r="E105" s="75" t="s">
        <v>334</v>
      </c>
      <c r="F105" s="75"/>
      <c r="G105" s="74" t="s">
        <v>364</v>
      </c>
      <c r="I105" s="70" t="s">
        <v>249</v>
      </c>
      <c r="J105" s="70" t="s">
        <v>248</v>
      </c>
      <c r="K105" s="70" t="s">
        <v>142</v>
      </c>
      <c r="Q105" s="102" t="s">
        <v>448</v>
      </c>
      <c r="AI105" s="77">
        <v>38</v>
      </c>
      <c r="AJ105" s="84" t="s">
        <v>439</v>
      </c>
      <c r="AK105" s="79" t="s">
        <v>325</v>
      </c>
      <c r="AL105" s="79"/>
      <c r="AM105" s="80" t="s">
        <v>89</v>
      </c>
      <c r="AO105" s="81" t="s">
        <v>364</v>
      </c>
      <c r="AP105" s="80">
        <v>70</v>
      </c>
      <c r="AQ105" s="80">
        <v>66</v>
      </c>
      <c r="AR105" s="82">
        <v>38</v>
      </c>
    </row>
    <row r="106" spans="1:44" ht="19.350000000000001" customHeight="1" x14ac:dyDescent="0.25">
      <c r="A106" s="28">
        <v>104</v>
      </c>
      <c r="B106" s="73" t="s">
        <v>449</v>
      </c>
      <c r="C106" s="74" t="s">
        <v>350</v>
      </c>
      <c r="D106" s="74" t="s">
        <v>449</v>
      </c>
      <c r="E106" s="75" t="s">
        <v>334</v>
      </c>
      <c r="F106" s="75"/>
      <c r="G106" s="74" t="s">
        <v>364</v>
      </c>
      <c r="I106" s="70" t="s">
        <v>313</v>
      </c>
      <c r="J106" s="70" t="s">
        <v>450</v>
      </c>
      <c r="K106" s="70" t="s">
        <v>165</v>
      </c>
      <c r="Q106" s="101" t="s">
        <v>451</v>
      </c>
      <c r="AI106" s="77">
        <v>39</v>
      </c>
      <c r="AJ106" s="84" t="s">
        <v>441</v>
      </c>
      <c r="AK106" s="79" t="s">
        <v>327</v>
      </c>
      <c r="AL106" s="79"/>
      <c r="AM106" s="80" t="s">
        <v>89</v>
      </c>
      <c r="AO106" s="81" t="s">
        <v>364</v>
      </c>
      <c r="AP106" s="80">
        <v>1140</v>
      </c>
      <c r="AQ106" s="80">
        <v>1151</v>
      </c>
      <c r="AR106" s="82">
        <v>39</v>
      </c>
    </row>
    <row r="107" spans="1:44" ht="19.350000000000001" customHeight="1" x14ac:dyDescent="0.25">
      <c r="A107" s="28">
        <v>105</v>
      </c>
      <c r="B107" s="73" t="s">
        <v>452</v>
      </c>
      <c r="C107" s="74" t="s">
        <v>366</v>
      </c>
      <c r="D107" s="74" t="s">
        <v>452</v>
      </c>
      <c r="E107" s="75" t="s">
        <v>453</v>
      </c>
      <c r="F107" s="75"/>
      <c r="G107" s="74" t="s">
        <v>364</v>
      </c>
      <c r="I107" s="70" t="s">
        <v>103</v>
      </c>
      <c r="J107" s="70" t="s">
        <v>347</v>
      </c>
      <c r="K107" s="70" t="s">
        <v>312</v>
      </c>
      <c r="Q107" s="102" t="s">
        <v>454</v>
      </c>
      <c r="AI107" s="77">
        <v>40</v>
      </c>
      <c r="AJ107" s="84" t="s">
        <v>444</v>
      </c>
      <c r="AK107" s="79" t="s">
        <v>331</v>
      </c>
      <c r="AL107" s="79"/>
      <c r="AM107" s="80" t="s">
        <v>89</v>
      </c>
      <c r="AO107" s="81" t="s">
        <v>364</v>
      </c>
      <c r="AP107" s="80">
        <v>188</v>
      </c>
      <c r="AQ107" s="80">
        <v>211</v>
      </c>
      <c r="AR107" s="82">
        <v>40</v>
      </c>
    </row>
    <row r="108" spans="1:44" ht="19.350000000000001" customHeight="1" x14ac:dyDescent="0.25">
      <c r="A108" s="28">
        <v>106</v>
      </c>
      <c r="B108" s="73" t="s">
        <v>455</v>
      </c>
      <c r="C108" s="74" t="s">
        <v>369</v>
      </c>
      <c r="D108" s="74" t="s">
        <v>455</v>
      </c>
      <c r="E108" s="75" t="s">
        <v>453</v>
      </c>
      <c r="F108" s="75"/>
      <c r="G108" s="74" t="s">
        <v>364</v>
      </c>
      <c r="I108" s="70" t="s">
        <v>256</v>
      </c>
      <c r="J108" s="70" t="s">
        <v>256</v>
      </c>
      <c r="K108" s="70" t="s">
        <v>142</v>
      </c>
      <c r="Q108" s="101" t="s">
        <v>456</v>
      </c>
      <c r="AI108" s="77">
        <v>41</v>
      </c>
      <c r="AJ108" s="84" t="s">
        <v>446</v>
      </c>
      <c r="AK108" s="79" t="s">
        <v>336</v>
      </c>
      <c r="AL108" s="79"/>
      <c r="AM108" s="80" t="s">
        <v>89</v>
      </c>
      <c r="AO108" s="81" t="s">
        <v>364</v>
      </c>
      <c r="AP108" s="80">
        <v>118</v>
      </c>
      <c r="AQ108" s="80">
        <v>121</v>
      </c>
      <c r="AR108" s="82">
        <v>41</v>
      </c>
    </row>
    <row r="109" spans="1:44" ht="19.350000000000001" customHeight="1" x14ac:dyDescent="0.25">
      <c r="A109" s="28">
        <v>107</v>
      </c>
      <c r="B109" s="73" t="s">
        <v>457</v>
      </c>
      <c r="C109" s="74" t="s">
        <v>371</v>
      </c>
      <c r="D109" s="74" t="s">
        <v>457</v>
      </c>
      <c r="E109" s="75" t="s">
        <v>453</v>
      </c>
      <c r="F109" s="75"/>
      <c r="G109" s="74" t="s">
        <v>364</v>
      </c>
      <c r="I109" s="70" t="s">
        <v>260</v>
      </c>
      <c r="J109" s="70" t="s">
        <v>259</v>
      </c>
      <c r="K109" s="70" t="s">
        <v>65</v>
      </c>
      <c r="Q109" s="102" t="s">
        <v>458</v>
      </c>
      <c r="AI109" s="77">
        <v>42</v>
      </c>
      <c r="AJ109" s="84" t="s">
        <v>281</v>
      </c>
      <c r="AK109" s="79" t="s">
        <v>341</v>
      </c>
      <c r="AL109" s="79"/>
      <c r="AM109" s="80" t="s">
        <v>334</v>
      </c>
      <c r="AO109" s="81" t="s">
        <v>364</v>
      </c>
      <c r="AP109" s="80">
        <v>678</v>
      </c>
      <c r="AQ109" s="80">
        <v>733</v>
      </c>
      <c r="AR109" s="82">
        <v>42</v>
      </c>
    </row>
    <row r="110" spans="1:44" ht="19.350000000000001" customHeight="1" x14ac:dyDescent="0.25">
      <c r="A110" s="28">
        <v>108</v>
      </c>
      <c r="B110" s="73" t="s">
        <v>459</v>
      </c>
      <c r="C110" s="74" t="s">
        <v>373</v>
      </c>
      <c r="D110" s="74" t="s">
        <v>459</v>
      </c>
      <c r="E110" s="75" t="s">
        <v>460</v>
      </c>
      <c r="F110" s="75"/>
      <c r="G110" s="74" t="s">
        <v>364</v>
      </c>
      <c r="I110" s="70" t="s">
        <v>291</v>
      </c>
      <c r="J110" s="70" t="s">
        <v>423</v>
      </c>
      <c r="K110" s="70" t="s">
        <v>165</v>
      </c>
      <c r="Q110" s="101" t="s">
        <v>461</v>
      </c>
      <c r="AI110" s="77">
        <v>43</v>
      </c>
      <c r="AJ110" s="84" t="s">
        <v>449</v>
      </c>
      <c r="AK110" s="79" t="s">
        <v>350</v>
      </c>
      <c r="AL110" s="79"/>
      <c r="AM110" s="80" t="s">
        <v>334</v>
      </c>
      <c r="AO110" s="81" t="s">
        <v>364</v>
      </c>
      <c r="AP110" s="80">
        <v>199</v>
      </c>
      <c r="AQ110" s="80">
        <v>193</v>
      </c>
      <c r="AR110" s="82">
        <v>43</v>
      </c>
    </row>
    <row r="111" spans="1:44" ht="19.350000000000001" customHeight="1" x14ac:dyDescent="0.25">
      <c r="A111" s="28">
        <v>109</v>
      </c>
      <c r="B111" s="73" t="s">
        <v>462</v>
      </c>
      <c r="C111" s="74" t="s">
        <v>374</v>
      </c>
      <c r="D111" s="74" t="s">
        <v>462</v>
      </c>
      <c r="E111" s="75" t="s">
        <v>334</v>
      </c>
      <c r="F111" s="75"/>
      <c r="G111" s="74" t="s">
        <v>364</v>
      </c>
      <c r="I111" s="70" t="s">
        <v>265</v>
      </c>
      <c r="J111" s="70" t="s">
        <v>264</v>
      </c>
      <c r="K111" s="70" t="s">
        <v>65</v>
      </c>
      <c r="Q111" s="102" t="s">
        <v>463</v>
      </c>
      <c r="AI111" s="77">
        <v>44</v>
      </c>
      <c r="AJ111" s="84" t="s">
        <v>452</v>
      </c>
      <c r="AK111" s="79" t="s">
        <v>366</v>
      </c>
      <c r="AL111" s="79"/>
      <c r="AM111" s="80" t="s">
        <v>453</v>
      </c>
      <c r="AO111" s="81" t="s">
        <v>364</v>
      </c>
      <c r="AP111" s="80">
        <v>90</v>
      </c>
      <c r="AQ111" s="80">
        <v>300</v>
      </c>
      <c r="AR111" s="82">
        <v>44</v>
      </c>
    </row>
    <row r="112" spans="1:44" ht="19.350000000000001" customHeight="1" x14ac:dyDescent="0.25">
      <c r="A112" s="28">
        <v>110</v>
      </c>
      <c r="B112" s="73" t="s">
        <v>464</v>
      </c>
      <c r="C112" s="74" t="s">
        <v>375</v>
      </c>
      <c r="D112" s="74" t="s">
        <v>464</v>
      </c>
      <c r="E112" s="75" t="s">
        <v>334</v>
      </c>
      <c r="F112" s="75"/>
      <c r="G112" s="74" t="s">
        <v>364</v>
      </c>
      <c r="I112" s="70" t="s">
        <v>109</v>
      </c>
      <c r="J112" s="70" t="s">
        <v>351</v>
      </c>
      <c r="K112" s="70" t="s">
        <v>65</v>
      </c>
      <c r="Q112" s="101" t="s">
        <v>465</v>
      </c>
      <c r="AI112" s="77">
        <v>45</v>
      </c>
      <c r="AJ112" s="84" t="s">
        <v>455</v>
      </c>
      <c r="AK112" s="79" t="s">
        <v>369</v>
      </c>
      <c r="AL112" s="79"/>
      <c r="AM112" s="80" t="s">
        <v>453</v>
      </c>
      <c r="AO112" s="81" t="s">
        <v>364</v>
      </c>
      <c r="AP112" s="80">
        <v>370</v>
      </c>
      <c r="AQ112" s="80">
        <v>430</v>
      </c>
      <c r="AR112" s="82">
        <v>45</v>
      </c>
    </row>
    <row r="113" spans="1:44" ht="19.350000000000001" customHeight="1" x14ac:dyDescent="0.25">
      <c r="A113" s="28">
        <v>111</v>
      </c>
      <c r="B113" s="73" t="s">
        <v>466</v>
      </c>
      <c r="C113" s="74" t="s">
        <v>377</v>
      </c>
      <c r="D113" s="74" t="s">
        <v>466</v>
      </c>
      <c r="E113" s="75" t="s">
        <v>122</v>
      </c>
      <c r="F113" s="75"/>
      <c r="G113" s="74" t="s">
        <v>364</v>
      </c>
      <c r="I113" s="70" t="s">
        <v>117</v>
      </c>
      <c r="J113" s="70" t="s">
        <v>354</v>
      </c>
      <c r="K113" s="70" t="s">
        <v>65</v>
      </c>
      <c r="Q113" s="102" t="s">
        <v>467</v>
      </c>
      <c r="AI113" s="77">
        <v>46</v>
      </c>
      <c r="AJ113" s="84" t="s">
        <v>457</v>
      </c>
      <c r="AK113" s="79" t="s">
        <v>371</v>
      </c>
      <c r="AL113" s="79"/>
      <c r="AM113" s="80" t="s">
        <v>453</v>
      </c>
      <c r="AO113" s="81" t="s">
        <v>364</v>
      </c>
      <c r="AP113" s="80">
        <v>7770</v>
      </c>
      <c r="AQ113" s="80">
        <v>7740</v>
      </c>
      <c r="AR113" s="82">
        <v>46</v>
      </c>
    </row>
    <row r="114" spans="1:44" ht="19.350000000000001" customHeight="1" x14ac:dyDescent="0.25">
      <c r="A114" s="28">
        <v>112</v>
      </c>
      <c r="B114" s="73" t="s">
        <v>468</v>
      </c>
      <c r="C114" s="74" t="s">
        <v>382</v>
      </c>
      <c r="D114" s="74" t="s">
        <v>468</v>
      </c>
      <c r="E114" s="75" t="s">
        <v>65</v>
      </c>
      <c r="F114" s="75"/>
      <c r="G114" s="74" t="s">
        <v>364</v>
      </c>
      <c r="I114" s="70" t="s">
        <v>296</v>
      </c>
      <c r="J114" s="70" t="s">
        <v>469</v>
      </c>
      <c r="K114" s="70" t="s">
        <v>165</v>
      </c>
      <c r="Q114" s="101" t="s">
        <v>470</v>
      </c>
      <c r="AI114" s="77">
        <v>47</v>
      </c>
      <c r="AJ114" s="84" t="s">
        <v>459</v>
      </c>
      <c r="AK114" s="79" t="s">
        <v>373</v>
      </c>
      <c r="AL114" s="79"/>
      <c r="AM114" s="80" t="s">
        <v>460</v>
      </c>
      <c r="AO114" s="81" t="s">
        <v>364</v>
      </c>
      <c r="AP114" s="80">
        <v>614</v>
      </c>
      <c r="AQ114" s="80">
        <v>615</v>
      </c>
      <c r="AR114" s="82">
        <v>47</v>
      </c>
    </row>
    <row r="115" spans="1:44" ht="19.350000000000001" customHeight="1" x14ac:dyDescent="0.25">
      <c r="A115" s="28">
        <v>113</v>
      </c>
      <c r="B115" s="73" t="s">
        <v>471</v>
      </c>
      <c r="C115" s="74" t="s">
        <v>383</v>
      </c>
      <c r="D115" s="74" t="s">
        <v>471</v>
      </c>
      <c r="E115" s="75" t="s">
        <v>89</v>
      </c>
      <c r="F115" s="75"/>
      <c r="G115" s="74" t="s">
        <v>364</v>
      </c>
      <c r="I115" s="70" t="s">
        <v>300</v>
      </c>
      <c r="J115" s="70" t="s">
        <v>425</v>
      </c>
      <c r="K115" s="70" t="s">
        <v>89</v>
      </c>
      <c r="Q115" s="102" t="s">
        <v>472</v>
      </c>
      <c r="AI115" s="77">
        <v>49</v>
      </c>
      <c r="AJ115" s="84" t="s">
        <v>462</v>
      </c>
      <c r="AK115" s="79" t="s">
        <v>374</v>
      </c>
      <c r="AL115" s="79"/>
      <c r="AM115" s="80" t="s">
        <v>334</v>
      </c>
      <c r="AO115" s="81" t="s">
        <v>364</v>
      </c>
      <c r="AP115" s="80">
        <v>780</v>
      </c>
      <c r="AQ115" s="80">
        <v>780</v>
      </c>
      <c r="AR115" s="82">
        <v>49</v>
      </c>
    </row>
    <row r="116" spans="1:44" ht="19.350000000000001" customHeight="1" x14ac:dyDescent="0.25">
      <c r="A116" s="28">
        <v>114</v>
      </c>
      <c r="B116" s="73" t="s">
        <v>473</v>
      </c>
      <c r="C116" s="74" t="s">
        <v>386</v>
      </c>
      <c r="D116" s="74" t="s">
        <v>473</v>
      </c>
      <c r="E116" s="75" t="s">
        <v>89</v>
      </c>
      <c r="F116" s="75"/>
      <c r="G116" s="74" t="s">
        <v>364</v>
      </c>
      <c r="I116" s="70" t="s">
        <v>304</v>
      </c>
      <c r="J116" s="70" t="s">
        <v>427</v>
      </c>
      <c r="K116" s="70" t="s">
        <v>89</v>
      </c>
      <c r="Q116" s="101" t="s">
        <v>474</v>
      </c>
      <c r="AI116" s="77">
        <v>50</v>
      </c>
      <c r="AJ116" s="84" t="s">
        <v>464</v>
      </c>
      <c r="AK116" s="79" t="s">
        <v>375</v>
      </c>
      <c r="AL116" s="79"/>
      <c r="AM116" s="80" t="s">
        <v>334</v>
      </c>
      <c r="AO116" s="81" t="s">
        <v>364</v>
      </c>
      <c r="AP116" s="80">
        <v>6</v>
      </c>
      <c r="AQ116" s="80">
        <v>3</v>
      </c>
      <c r="AR116" s="82">
        <v>50</v>
      </c>
    </row>
    <row r="117" spans="1:44" ht="19.350000000000001" customHeight="1" x14ac:dyDescent="0.25">
      <c r="A117" s="28">
        <v>115</v>
      </c>
      <c r="B117" s="73" t="s">
        <v>475</v>
      </c>
      <c r="C117" s="74" t="s">
        <v>391</v>
      </c>
      <c r="D117" s="74" t="s">
        <v>475</v>
      </c>
      <c r="E117" s="75" t="s">
        <v>89</v>
      </c>
      <c r="F117" s="75"/>
      <c r="G117" s="74" t="s">
        <v>364</v>
      </c>
      <c r="I117" s="70" t="s">
        <v>308</v>
      </c>
      <c r="J117" s="70" t="s">
        <v>429</v>
      </c>
      <c r="K117" s="70" t="s">
        <v>430</v>
      </c>
      <c r="Q117" s="102" t="s">
        <v>476</v>
      </c>
      <c r="AI117" s="77">
        <v>48</v>
      </c>
      <c r="AJ117" s="84" t="s">
        <v>466</v>
      </c>
      <c r="AK117" s="79" t="s">
        <v>377</v>
      </c>
      <c r="AL117" s="79"/>
      <c r="AM117" s="80" t="s">
        <v>122</v>
      </c>
      <c r="AO117" s="81" t="s">
        <v>364</v>
      </c>
      <c r="AP117" s="80">
        <v>503</v>
      </c>
      <c r="AQ117" s="80">
        <v>513</v>
      </c>
      <c r="AR117" s="82">
        <v>48</v>
      </c>
    </row>
    <row r="118" spans="1:44" ht="19.350000000000001" customHeight="1" x14ac:dyDescent="0.25">
      <c r="A118" s="28">
        <v>116</v>
      </c>
      <c r="B118" s="73" t="s">
        <v>477</v>
      </c>
      <c r="C118" s="74" t="s">
        <v>394</v>
      </c>
      <c r="D118" s="74" t="s">
        <v>477</v>
      </c>
      <c r="E118" s="75" t="s">
        <v>65</v>
      </c>
      <c r="F118" s="75"/>
      <c r="G118" s="74" t="s">
        <v>364</v>
      </c>
      <c r="I118" s="70" t="s">
        <v>314</v>
      </c>
      <c r="J118" s="70" t="s">
        <v>432</v>
      </c>
      <c r="K118" s="70" t="s">
        <v>430</v>
      </c>
      <c r="Q118" s="101" t="s">
        <v>478</v>
      </c>
      <c r="AI118" s="77">
        <v>51</v>
      </c>
      <c r="AJ118" s="84" t="s">
        <v>468</v>
      </c>
      <c r="AK118" s="79" t="s">
        <v>382</v>
      </c>
      <c r="AL118" s="79"/>
      <c r="AM118" s="80" t="s">
        <v>65</v>
      </c>
      <c r="AO118" s="81" t="s">
        <v>364</v>
      </c>
      <c r="AP118" s="80">
        <v>94</v>
      </c>
      <c r="AQ118" s="80">
        <v>152</v>
      </c>
      <c r="AR118" s="82">
        <v>51</v>
      </c>
    </row>
    <row r="119" spans="1:44" ht="19.350000000000001" customHeight="1" x14ac:dyDescent="0.25">
      <c r="A119" s="28">
        <v>117</v>
      </c>
      <c r="B119" s="73" t="s">
        <v>479</v>
      </c>
      <c r="C119" s="74" t="s">
        <v>400</v>
      </c>
      <c r="D119" s="74" t="s">
        <v>479</v>
      </c>
      <c r="E119" s="75" t="s">
        <v>480</v>
      </c>
      <c r="F119" s="75"/>
      <c r="G119" s="74" t="s">
        <v>364</v>
      </c>
      <c r="I119" s="70" t="s">
        <v>269</v>
      </c>
      <c r="J119" s="70" t="s">
        <v>268</v>
      </c>
      <c r="K119" s="70" t="s">
        <v>270</v>
      </c>
      <c r="Q119" s="102" t="s">
        <v>481</v>
      </c>
      <c r="AI119" s="77">
        <v>52</v>
      </c>
      <c r="AJ119" s="84" t="s">
        <v>471</v>
      </c>
      <c r="AK119" s="79" t="s">
        <v>383</v>
      </c>
      <c r="AL119" s="79"/>
      <c r="AM119" s="80" t="s">
        <v>89</v>
      </c>
      <c r="AO119" s="81" t="s">
        <v>364</v>
      </c>
      <c r="AP119" s="80">
        <v>2445</v>
      </c>
      <c r="AQ119" s="80">
        <v>3687</v>
      </c>
      <c r="AR119" s="82">
        <v>52</v>
      </c>
    </row>
    <row r="120" spans="1:44" ht="19.350000000000001" customHeight="1" x14ac:dyDescent="0.25">
      <c r="A120" s="28">
        <v>118</v>
      </c>
      <c r="B120" s="73" t="s">
        <v>482</v>
      </c>
      <c r="C120" s="74" t="s">
        <v>402</v>
      </c>
      <c r="D120" s="74" t="s">
        <v>482</v>
      </c>
      <c r="E120" s="75" t="s">
        <v>483</v>
      </c>
      <c r="F120" s="75"/>
      <c r="G120" s="74" t="s">
        <v>364</v>
      </c>
      <c r="I120" s="70" t="s">
        <v>330</v>
      </c>
      <c r="J120" s="70" t="s">
        <v>484</v>
      </c>
      <c r="K120" s="70" t="s">
        <v>142</v>
      </c>
      <c r="Q120" s="101" t="s">
        <v>485</v>
      </c>
      <c r="AI120" s="77">
        <v>53</v>
      </c>
      <c r="AJ120" s="84" t="s">
        <v>473</v>
      </c>
      <c r="AK120" s="79" t="s">
        <v>386</v>
      </c>
      <c r="AL120" s="79"/>
      <c r="AM120" s="80" t="s">
        <v>89</v>
      </c>
      <c r="AO120" s="81" t="s">
        <v>364</v>
      </c>
      <c r="AP120" s="80">
        <v>87</v>
      </c>
      <c r="AQ120" s="80"/>
      <c r="AR120" s="82">
        <v>53</v>
      </c>
    </row>
    <row r="121" spans="1:44" ht="19.350000000000001" customHeight="1" x14ac:dyDescent="0.25">
      <c r="A121" s="28">
        <v>119</v>
      </c>
      <c r="B121" s="73" t="s">
        <v>486</v>
      </c>
      <c r="C121" s="74" t="s">
        <v>404</v>
      </c>
      <c r="D121" s="74" t="s">
        <v>486</v>
      </c>
      <c r="E121" s="75" t="s">
        <v>487</v>
      </c>
      <c r="F121" s="75"/>
      <c r="G121" s="74" t="s">
        <v>364</v>
      </c>
      <c r="I121" s="70" t="s">
        <v>335</v>
      </c>
      <c r="J121" s="70" t="s">
        <v>488</v>
      </c>
      <c r="K121" s="70" t="s">
        <v>165</v>
      </c>
      <c r="Q121" s="102" t="s">
        <v>489</v>
      </c>
      <c r="AI121" s="77">
        <v>54</v>
      </c>
      <c r="AJ121" s="84" t="s">
        <v>475</v>
      </c>
      <c r="AK121" s="79" t="s">
        <v>391</v>
      </c>
      <c r="AL121" s="79"/>
      <c r="AM121" s="80" t="s">
        <v>89</v>
      </c>
      <c r="AO121" s="81" t="s">
        <v>364</v>
      </c>
      <c r="AP121" s="80">
        <v>2188</v>
      </c>
      <c r="AQ121" s="80">
        <v>192</v>
      </c>
      <c r="AR121" s="82">
        <v>54</v>
      </c>
    </row>
    <row r="122" spans="1:44" ht="19.350000000000001" customHeight="1" x14ac:dyDescent="0.25">
      <c r="A122" s="28">
        <v>120</v>
      </c>
      <c r="B122" s="73" t="s">
        <v>490</v>
      </c>
      <c r="C122" s="74" t="s">
        <v>405</v>
      </c>
      <c r="D122" s="74" t="s">
        <v>490</v>
      </c>
      <c r="E122" s="75" t="s">
        <v>487</v>
      </c>
      <c r="F122" s="75"/>
      <c r="G122" s="74" t="s">
        <v>364</v>
      </c>
      <c r="I122" s="70" t="s">
        <v>340</v>
      </c>
      <c r="J122" s="70" t="s">
        <v>491</v>
      </c>
      <c r="K122" s="70" t="s">
        <v>165</v>
      </c>
      <c r="Q122" s="101" t="s">
        <v>492</v>
      </c>
      <c r="AI122" s="77">
        <v>55</v>
      </c>
      <c r="AJ122" s="84" t="s">
        <v>477</v>
      </c>
      <c r="AK122" s="79" t="s">
        <v>394</v>
      </c>
      <c r="AL122" s="79"/>
      <c r="AM122" s="80" t="s">
        <v>65</v>
      </c>
      <c r="AO122" s="81" t="s">
        <v>364</v>
      </c>
      <c r="AP122" s="80">
        <v>1766</v>
      </c>
      <c r="AQ122" s="80">
        <v>1600</v>
      </c>
      <c r="AR122" s="82">
        <v>55</v>
      </c>
    </row>
    <row r="123" spans="1:44" ht="19.350000000000001" customHeight="1" x14ac:dyDescent="0.25">
      <c r="A123" s="28">
        <v>121</v>
      </c>
      <c r="B123" s="73" t="s">
        <v>493</v>
      </c>
      <c r="C123" s="74" t="s">
        <v>407</v>
      </c>
      <c r="D123" s="74" t="s">
        <v>493</v>
      </c>
      <c r="E123" s="75" t="s">
        <v>487</v>
      </c>
      <c r="F123" s="75"/>
      <c r="G123" s="74" t="s">
        <v>364</v>
      </c>
      <c r="I123" s="70" t="s">
        <v>345</v>
      </c>
      <c r="J123" s="70" t="s">
        <v>494</v>
      </c>
      <c r="K123" s="70" t="s">
        <v>495</v>
      </c>
      <c r="Q123" s="102" t="s">
        <v>496</v>
      </c>
      <c r="AI123" s="77">
        <v>35</v>
      </c>
      <c r="AJ123" s="84" t="s">
        <v>479</v>
      </c>
      <c r="AK123" s="79" t="s">
        <v>400</v>
      </c>
      <c r="AL123" s="79"/>
      <c r="AM123" s="80" t="s">
        <v>480</v>
      </c>
      <c r="AO123" s="81" t="s">
        <v>364</v>
      </c>
      <c r="AP123" s="80">
        <v>372</v>
      </c>
      <c r="AQ123" s="80">
        <v>375</v>
      </c>
      <c r="AR123" s="82">
        <v>35</v>
      </c>
    </row>
    <row r="124" spans="1:44" ht="19.350000000000001" customHeight="1" x14ac:dyDescent="0.25">
      <c r="A124" s="28">
        <v>122</v>
      </c>
      <c r="B124" s="73" t="s">
        <v>497</v>
      </c>
      <c r="C124" s="74" t="s">
        <v>408</v>
      </c>
      <c r="D124" s="74" t="s">
        <v>497</v>
      </c>
      <c r="E124" s="75" t="s">
        <v>498</v>
      </c>
      <c r="F124" s="75"/>
      <c r="G124" s="74" t="s">
        <v>364</v>
      </c>
      <c r="I124" s="70" t="s">
        <v>145</v>
      </c>
      <c r="J124" s="70" t="s">
        <v>499</v>
      </c>
      <c r="K124" s="70" t="s">
        <v>65</v>
      </c>
      <c r="Q124" s="101" t="s">
        <v>500</v>
      </c>
      <c r="AI124" s="77">
        <v>56</v>
      </c>
      <c r="AJ124" s="84" t="s">
        <v>482</v>
      </c>
      <c r="AK124" s="79" t="s">
        <v>402</v>
      </c>
      <c r="AL124" s="79"/>
      <c r="AM124" s="80" t="s">
        <v>483</v>
      </c>
      <c r="AO124" s="81" t="s">
        <v>364</v>
      </c>
      <c r="AP124" s="80">
        <v>181</v>
      </c>
      <c r="AQ124" s="80">
        <v>183</v>
      </c>
      <c r="AR124" s="82">
        <v>56</v>
      </c>
    </row>
    <row r="125" spans="1:44" ht="19.350000000000001" customHeight="1" x14ac:dyDescent="0.25">
      <c r="A125" s="28">
        <v>123</v>
      </c>
      <c r="B125" s="73" t="s">
        <v>501</v>
      </c>
      <c r="C125" s="74" t="s">
        <v>413</v>
      </c>
      <c r="D125" s="74" t="s">
        <v>501</v>
      </c>
      <c r="E125" s="75" t="s">
        <v>65</v>
      </c>
      <c r="F125" s="75"/>
      <c r="G125" s="74" t="s">
        <v>364</v>
      </c>
      <c r="I125" s="70" t="s">
        <v>150</v>
      </c>
      <c r="J125" s="70" t="s">
        <v>502</v>
      </c>
      <c r="K125" s="70" t="s">
        <v>65</v>
      </c>
      <c r="Q125" s="102" t="s">
        <v>503</v>
      </c>
      <c r="AI125" s="77">
        <v>59</v>
      </c>
      <c r="AJ125" s="84" t="s">
        <v>486</v>
      </c>
      <c r="AK125" s="79" t="s">
        <v>404</v>
      </c>
      <c r="AL125" s="79"/>
      <c r="AM125" s="80" t="s">
        <v>487</v>
      </c>
      <c r="AO125" s="81" t="s">
        <v>364</v>
      </c>
      <c r="AP125" s="80">
        <v>180</v>
      </c>
      <c r="AQ125" s="80">
        <v>175</v>
      </c>
      <c r="AR125" s="82">
        <v>59</v>
      </c>
    </row>
    <row r="126" spans="1:44" ht="19.350000000000001" customHeight="1" x14ac:dyDescent="0.25">
      <c r="A126" s="28">
        <v>124</v>
      </c>
      <c r="B126" s="73" t="s">
        <v>504</v>
      </c>
      <c r="C126" s="74" t="s">
        <v>417</v>
      </c>
      <c r="D126" s="74" t="s">
        <v>504</v>
      </c>
      <c r="E126" s="75" t="s">
        <v>65</v>
      </c>
      <c r="F126" s="75"/>
      <c r="G126" s="74" t="s">
        <v>364</v>
      </c>
      <c r="I126" s="70" t="s">
        <v>155</v>
      </c>
      <c r="J126" s="70" t="s">
        <v>505</v>
      </c>
      <c r="K126" s="70" t="s">
        <v>65</v>
      </c>
      <c r="Q126" s="101" t="s">
        <v>506</v>
      </c>
      <c r="AI126" s="77">
        <v>60</v>
      </c>
      <c r="AJ126" s="84" t="s">
        <v>490</v>
      </c>
      <c r="AK126" s="79" t="s">
        <v>405</v>
      </c>
      <c r="AL126" s="79"/>
      <c r="AM126" s="80" t="s">
        <v>487</v>
      </c>
      <c r="AO126" s="81" t="s">
        <v>364</v>
      </c>
      <c r="AP126" s="80">
        <v>302</v>
      </c>
      <c r="AQ126" s="80">
        <v>313</v>
      </c>
      <c r="AR126" s="82">
        <v>60</v>
      </c>
    </row>
    <row r="127" spans="1:44" ht="19.350000000000001" customHeight="1" x14ac:dyDescent="0.25">
      <c r="A127" s="28">
        <v>125</v>
      </c>
      <c r="B127" s="73" t="s">
        <v>507</v>
      </c>
      <c r="C127" s="74" t="s">
        <v>420</v>
      </c>
      <c r="D127" s="74" t="s">
        <v>507</v>
      </c>
      <c r="E127" s="75" t="s">
        <v>65</v>
      </c>
      <c r="F127" s="75"/>
      <c r="G127" s="74" t="s">
        <v>364</v>
      </c>
      <c r="I127" s="70" t="s">
        <v>161</v>
      </c>
      <c r="J127" s="70" t="s">
        <v>508</v>
      </c>
      <c r="K127" s="70" t="s">
        <v>65</v>
      </c>
      <c r="Q127" s="102" t="s">
        <v>509</v>
      </c>
      <c r="AI127" s="77">
        <v>57</v>
      </c>
      <c r="AJ127" s="84" t="s">
        <v>493</v>
      </c>
      <c r="AK127" s="79" t="s">
        <v>407</v>
      </c>
      <c r="AL127" s="79"/>
      <c r="AM127" s="80" t="s">
        <v>487</v>
      </c>
      <c r="AO127" s="81" t="s">
        <v>364</v>
      </c>
      <c r="AP127" s="80">
        <v>201</v>
      </c>
      <c r="AQ127" s="80">
        <v>209</v>
      </c>
      <c r="AR127" s="82">
        <v>57</v>
      </c>
    </row>
    <row r="128" spans="1:44" ht="19.350000000000001" customHeight="1" x14ac:dyDescent="0.25">
      <c r="A128" s="28">
        <v>126</v>
      </c>
      <c r="B128" s="73" t="s">
        <v>510</v>
      </c>
      <c r="C128" s="74" t="s">
        <v>422</v>
      </c>
      <c r="D128" s="74" t="s">
        <v>510</v>
      </c>
      <c r="E128" s="75" t="s">
        <v>65</v>
      </c>
      <c r="F128" s="75"/>
      <c r="G128" s="74" t="s">
        <v>364</v>
      </c>
      <c r="I128" s="70" t="s">
        <v>168</v>
      </c>
      <c r="J128" s="70" t="s">
        <v>511</v>
      </c>
      <c r="K128" s="70" t="s">
        <v>65</v>
      </c>
      <c r="Q128" s="101" t="s">
        <v>512</v>
      </c>
      <c r="AI128" s="77">
        <v>58</v>
      </c>
      <c r="AJ128" s="84" t="s">
        <v>497</v>
      </c>
      <c r="AK128" s="79" t="s">
        <v>408</v>
      </c>
      <c r="AL128" s="79"/>
      <c r="AM128" s="80" t="s">
        <v>498</v>
      </c>
      <c r="AO128" s="81" t="s">
        <v>364</v>
      </c>
      <c r="AP128" s="80">
        <v>30</v>
      </c>
      <c r="AQ128" s="80"/>
      <c r="AR128" s="82">
        <v>58</v>
      </c>
    </row>
    <row r="129" spans="1:44" ht="19.350000000000001" customHeight="1" x14ac:dyDescent="0.25">
      <c r="A129" s="28">
        <v>127</v>
      </c>
      <c r="B129" s="73" t="s">
        <v>513</v>
      </c>
      <c r="C129" s="74" t="s">
        <v>424</v>
      </c>
      <c r="D129" s="74" t="s">
        <v>513</v>
      </c>
      <c r="E129" s="75" t="s">
        <v>65</v>
      </c>
      <c r="F129" s="75"/>
      <c r="G129" s="74" t="s">
        <v>364</v>
      </c>
      <c r="I129" s="70" t="s">
        <v>174</v>
      </c>
      <c r="J129" s="70" t="s">
        <v>514</v>
      </c>
      <c r="K129" s="70" t="s">
        <v>65</v>
      </c>
      <c r="Q129" s="102" t="s">
        <v>515</v>
      </c>
      <c r="AI129" s="77">
        <v>61</v>
      </c>
      <c r="AJ129" s="84" t="s">
        <v>501</v>
      </c>
      <c r="AK129" s="79" t="s">
        <v>413</v>
      </c>
      <c r="AL129" s="79"/>
      <c r="AM129" s="80" t="s">
        <v>65</v>
      </c>
      <c r="AO129" s="81" t="s">
        <v>364</v>
      </c>
      <c r="AP129" s="80">
        <v>992</v>
      </c>
      <c r="AQ129" s="80">
        <v>991</v>
      </c>
      <c r="AR129" s="82">
        <v>61</v>
      </c>
    </row>
    <row r="130" spans="1:44" ht="19.350000000000001" customHeight="1" x14ac:dyDescent="0.25">
      <c r="A130" s="28">
        <v>128</v>
      </c>
      <c r="B130" s="73" t="s">
        <v>516</v>
      </c>
      <c r="C130" s="74" t="s">
        <v>426</v>
      </c>
      <c r="D130" s="74" t="s">
        <v>516</v>
      </c>
      <c r="E130" s="75" t="s">
        <v>65</v>
      </c>
      <c r="F130" s="75"/>
      <c r="G130" s="74" t="s">
        <v>364</v>
      </c>
      <c r="I130" s="70" t="s">
        <v>180</v>
      </c>
      <c r="J130" s="70" t="s">
        <v>517</v>
      </c>
      <c r="K130" s="70" t="s">
        <v>65</v>
      </c>
      <c r="Q130" s="103" t="s">
        <v>518</v>
      </c>
      <c r="AI130" s="77">
        <v>71</v>
      </c>
      <c r="AJ130" s="84" t="s">
        <v>504</v>
      </c>
      <c r="AK130" s="79" t="s">
        <v>417</v>
      </c>
      <c r="AL130" s="79"/>
      <c r="AM130" s="80" t="s">
        <v>65</v>
      </c>
      <c r="AO130" s="81" t="s">
        <v>364</v>
      </c>
      <c r="AP130" s="80">
        <v>27</v>
      </c>
      <c r="AQ130" s="80">
        <v>27</v>
      </c>
      <c r="AR130" s="82">
        <v>71</v>
      </c>
    </row>
    <row r="131" spans="1:44" ht="19.350000000000001" customHeight="1" x14ac:dyDescent="0.25">
      <c r="A131" s="28">
        <v>129</v>
      </c>
      <c r="B131" s="73" t="s">
        <v>519</v>
      </c>
      <c r="C131" s="74" t="s">
        <v>428</v>
      </c>
      <c r="D131" s="74" t="s">
        <v>519</v>
      </c>
      <c r="E131" s="75" t="s">
        <v>65</v>
      </c>
      <c r="F131" s="75"/>
      <c r="G131" s="74" t="s">
        <v>364</v>
      </c>
      <c r="I131" s="70" t="s">
        <v>185</v>
      </c>
      <c r="J131" s="70" t="s">
        <v>520</v>
      </c>
      <c r="K131" s="70" t="s">
        <v>65</v>
      </c>
      <c r="Q131" s="101" t="s">
        <v>521</v>
      </c>
      <c r="AI131" s="77">
        <v>65</v>
      </c>
      <c r="AJ131" s="84" t="s">
        <v>507</v>
      </c>
      <c r="AK131" s="79" t="s">
        <v>420</v>
      </c>
      <c r="AL131" s="79"/>
      <c r="AM131" s="80" t="s">
        <v>65</v>
      </c>
      <c r="AO131" s="81" t="s">
        <v>364</v>
      </c>
      <c r="AP131" s="80">
        <v>2</v>
      </c>
      <c r="AQ131" s="80">
        <v>2</v>
      </c>
      <c r="AR131" s="82">
        <v>65</v>
      </c>
    </row>
    <row r="132" spans="1:44" ht="19.350000000000001" customHeight="1" x14ac:dyDescent="0.25">
      <c r="A132" s="28">
        <v>130</v>
      </c>
      <c r="B132" s="73" t="s">
        <v>522</v>
      </c>
      <c r="C132" s="74" t="s">
        <v>431</v>
      </c>
      <c r="D132" s="74" t="s">
        <v>522</v>
      </c>
      <c r="E132" s="75" t="s">
        <v>65</v>
      </c>
      <c r="F132" s="75"/>
      <c r="G132" s="74" t="s">
        <v>364</v>
      </c>
      <c r="I132" s="70" t="s">
        <v>190</v>
      </c>
      <c r="J132" s="70" t="s">
        <v>523</v>
      </c>
      <c r="K132" s="70" t="s">
        <v>65</v>
      </c>
      <c r="Q132" s="102" t="s">
        <v>524</v>
      </c>
      <c r="AI132" s="77">
        <v>62</v>
      </c>
      <c r="AJ132" s="84" t="s">
        <v>510</v>
      </c>
      <c r="AK132" s="79" t="s">
        <v>422</v>
      </c>
      <c r="AL132" s="79"/>
      <c r="AM132" s="80" t="s">
        <v>65</v>
      </c>
      <c r="AO132" s="81" t="s">
        <v>364</v>
      </c>
      <c r="AP132" s="80">
        <v>1</v>
      </c>
      <c r="AQ132" s="80">
        <v>1</v>
      </c>
      <c r="AR132" s="82">
        <v>62</v>
      </c>
    </row>
    <row r="133" spans="1:44" ht="19.350000000000001" customHeight="1" x14ac:dyDescent="0.25">
      <c r="A133" s="28">
        <v>131</v>
      </c>
      <c r="B133" s="73" t="s">
        <v>525</v>
      </c>
      <c r="C133" s="74" t="s">
        <v>433</v>
      </c>
      <c r="D133" s="74" t="s">
        <v>525</v>
      </c>
      <c r="E133" s="75" t="s">
        <v>65</v>
      </c>
      <c r="F133" s="75"/>
      <c r="G133" s="74" t="s">
        <v>364</v>
      </c>
      <c r="I133" s="70" t="s">
        <v>197</v>
      </c>
      <c r="J133" s="70" t="s">
        <v>526</v>
      </c>
      <c r="K133" s="70" t="s">
        <v>65</v>
      </c>
      <c r="Q133" s="101" t="s">
        <v>527</v>
      </c>
      <c r="AI133" s="77">
        <v>63</v>
      </c>
      <c r="AJ133" s="84" t="s">
        <v>513</v>
      </c>
      <c r="AK133" s="79" t="s">
        <v>424</v>
      </c>
      <c r="AL133" s="79"/>
      <c r="AM133" s="80" t="s">
        <v>65</v>
      </c>
      <c r="AO133" s="81" t="s">
        <v>364</v>
      </c>
      <c r="AP133" s="80">
        <v>1</v>
      </c>
      <c r="AQ133" s="80">
        <v>1</v>
      </c>
      <c r="AR133" s="82">
        <v>63</v>
      </c>
    </row>
    <row r="134" spans="1:44" ht="19.350000000000001" customHeight="1" x14ac:dyDescent="0.25">
      <c r="A134" s="28">
        <v>132</v>
      </c>
      <c r="B134" s="73" t="s">
        <v>528</v>
      </c>
      <c r="C134" s="74" t="s">
        <v>435</v>
      </c>
      <c r="D134" s="74" t="s">
        <v>528</v>
      </c>
      <c r="E134" s="75" t="s">
        <v>65</v>
      </c>
      <c r="F134" s="75"/>
      <c r="G134" s="74" t="s">
        <v>364</v>
      </c>
      <c r="I134" s="70" t="s">
        <v>202</v>
      </c>
      <c r="J134" s="70" t="s">
        <v>529</v>
      </c>
      <c r="K134" s="70" t="s">
        <v>65</v>
      </c>
      <c r="Q134" s="102" t="s">
        <v>530</v>
      </c>
      <c r="AI134" s="77">
        <v>64</v>
      </c>
      <c r="AJ134" s="84" t="s">
        <v>516</v>
      </c>
      <c r="AK134" s="79" t="s">
        <v>426</v>
      </c>
      <c r="AL134" s="79"/>
      <c r="AM134" s="80" t="s">
        <v>65</v>
      </c>
      <c r="AO134" s="81" t="s">
        <v>364</v>
      </c>
      <c r="AP134" s="80">
        <v>1</v>
      </c>
      <c r="AQ134" s="80">
        <v>1</v>
      </c>
      <c r="AR134" s="82">
        <v>64</v>
      </c>
    </row>
    <row r="135" spans="1:44" ht="19.350000000000001" customHeight="1" x14ac:dyDescent="0.25">
      <c r="A135" s="28">
        <v>133</v>
      </c>
      <c r="B135" s="73" t="s">
        <v>531</v>
      </c>
      <c r="C135" s="74" t="s">
        <v>438</v>
      </c>
      <c r="D135" s="74" t="s">
        <v>531</v>
      </c>
      <c r="E135" s="75" t="s">
        <v>65</v>
      </c>
      <c r="F135" s="75"/>
      <c r="G135" s="74" t="s">
        <v>364</v>
      </c>
      <c r="I135" s="70" t="s">
        <v>207</v>
      </c>
      <c r="J135" s="70" t="s">
        <v>532</v>
      </c>
      <c r="K135" s="70" t="s">
        <v>65</v>
      </c>
      <c r="Q135" s="101" t="s">
        <v>533</v>
      </c>
      <c r="AI135" s="77">
        <v>72</v>
      </c>
      <c r="AJ135" s="84" t="s">
        <v>519</v>
      </c>
      <c r="AK135" s="79" t="s">
        <v>428</v>
      </c>
      <c r="AL135" s="79"/>
      <c r="AM135" s="80" t="s">
        <v>65</v>
      </c>
      <c r="AO135" s="81" t="s">
        <v>364</v>
      </c>
      <c r="AP135" s="80">
        <v>18</v>
      </c>
      <c r="AQ135" s="80">
        <v>18</v>
      </c>
      <c r="AR135" s="82">
        <v>72</v>
      </c>
    </row>
    <row r="136" spans="1:44" ht="19.350000000000001" customHeight="1" x14ac:dyDescent="0.25">
      <c r="A136" s="28">
        <v>134</v>
      </c>
      <c r="B136" s="73" t="s">
        <v>534</v>
      </c>
      <c r="C136" s="74" t="s">
        <v>440</v>
      </c>
      <c r="D136" s="74" t="s">
        <v>534</v>
      </c>
      <c r="E136" s="75" t="s">
        <v>65</v>
      </c>
      <c r="F136" s="75"/>
      <c r="G136" s="74" t="s">
        <v>364</v>
      </c>
      <c r="I136" s="70" t="s">
        <v>318</v>
      </c>
      <c r="J136" s="70" t="s">
        <v>434</v>
      </c>
      <c r="K136" s="70" t="s">
        <v>89</v>
      </c>
      <c r="Q136" s="101" t="s">
        <v>535</v>
      </c>
      <c r="AI136" s="77">
        <v>67</v>
      </c>
      <c r="AJ136" s="84" t="s">
        <v>522</v>
      </c>
      <c r="AK136" s="79" t="s">
        <v>431</v>
      </c>
      <c r="AL136" s="79"/>
      <c r="AM136" s="80" t="s">
        <v>65</v>
      </c>
      <c r="AO136" s="81" t="s">
        <v>364</v>
      </c>
      <c r="AP136" s="80">
        <v>8</v>
      </c>
      <c r="AQ136" s="80">
        <v>8</v>
      </c>
      <c r="AR136" s="82">
        <v>67</v>
      </c>
    </row>
    <row r="137" spans="1:44" ht="19.350000000000001" customHeight="1" x14ac:dyDescent="0.25">
      <c r="A137" s="28">
        <v>135</v>
      </c>
      <c r="B137" s="73" t="s">
        <v>536</v>
      </c>
      <c r="C137" s="74" t="s">
        <v>443</v>
      </c>
      <c r="D137" s="74" t="s">
        <v>536</v>
      </c>
      <c r="E137" s="75" t="s">
        <v>65</v>
      </c>
      <c r="F137" s="75"/>
      <c r="G137" s="74" t="s">
        <v>364</v>
      </c>
      <c r="I137" s="70" t="s">
        <v>322</v>
      </c>
      <c r="J137" s="70" t="s">
        <v>436</v>
      </c>
      <c r="K137" s="70" t="s">
        <v>89</v>
      </c>
      <c r="Q137" s="102" t="s">
        <v>537</v>
      </c>
      <c r="AI137" s="77">
        <v>74</v>
      </c>
      <c r="AJ137" s="84" t="s">
        <v>525</v>
      </c>
      <c r="AK137" s="79" t="s">
        <v>433</v>
      </c>
      <c r="AL137" s="79"/>
      <c r="AM137" s="80" t="s">
        <v>65</v>
      </c>
      <c r="AO137" s="81" t="s">
        <v>364</v>
      </c>
      <c r="AP137" s="80">
        <v>8</v>
      </c>
      <c r="AQ137" s="80">
        <v>8</v>
      </c>
      <c r="AR137" s="82">
        <v>74</v>
      </c>
    </row>
    <row r="138" spans="1:44" ht="19.350000000000001" customHeight="1" x14ac:dyDescent="0.25">
      <c r="A138" s="28">
        <v>136</v>
      </c>
      <c r="B138" s="73" t="s">
        <v>538</v>
      </c>
      <c r="C138" s="74" t="s">
        <v>445</v>
      </c>
      <c r="D138" s="74" t="s">
        <v>538</v>
      </c>
      <c r="E138" s="75" t="s">
        <v>65</v>
      </c>
      <c r="F138" s="75"/>
      <c r="G138" s="74" t="s">
        <v>364</v>
      </c>
      <c r="I138" s="70" t="s">
        <v>325</v>
      </c>
      <c r="J138" s="70" t="s">
        <v>439</v>
      </c>
      <c r="K138" s="70" t="s">
        <v>89</v>
      </c>
      <c r="Q138" s="101" t="s">
        <v>539</v>
      </c>
      <c r="AI138" s="77">
        <v>76</v>
      </c>
      <c r="AJ138" s="84" t="s">
        <v>528</v>
      </c>
      <c r="AK138" s="79" t="s">
        <v>435</v>
      </c>
      <c r="AL138" s="79"/>
      <c r="AM138" s="80" t="s">
        <v>65</v>
      </c>
      <c r="AO138" s="81" t="s">
        <v>364</v>
      </c>
      <c r="AP138" s="80">
        <v>30</v>
      </c>
      <c r="AQ138" s="80">
        <v>29</v>
      </c>
      <c r="AR138" s="82">
        <v>76</v>
      </c>
    </row>
    <row r="139" spans="1:44" ht="19.350000000000001" customHeight="1" x14ac:dyDescent="0.25">
      <c r="A139" s="28">
        <v>137</v>
      </c>
      <c r="B139" s="73" t="s">
        <v>540</v>
      </c>
      <c r="C139" s="74" t="s">
        <v>447</v>
      </c>
      <c r="D139" s="74" t="s">
        <v>540</v>
      </c>
      <c r="E139" s="75" t="s">
        <v>65</v>
      </c>
      <c r="F139" s="75"/>
      <c r="G139" s="74" t="s">
        <v>364</v>
      </c>
      <c r="I139" s="70" t="s">
        <v>327</v>
      </c>
      <c r="J139" s="70" t="s">
        <v>441</v>
      </c>
      <c r="K139" s="70" t="s">
        <v>89</v>
      </c>
      <c r="Q139" s="102" t="s">
        <v>541</v>
      </c>
      <c r="AI139" s="77">
        <v>75</v>
      </c>
      <c r="AJ139" s="84" t="s">
        <v>531</v>
      </c>
      <c r="AK139" s="79" t="s">
        <v>438</v>
      </c>
      <c r="AL139" s="79"/>
      <c r="AM139" s="80" t="s">
        <v>65</v>
      </c>
      <c r="AO139" s="81" t="s">
        <v>364</v>
      </c>
      <c r="AP139" s="80">
        <v>17</v>
      </c>
      <c r="AQ139" s="80">
        <v>17</v>
      </c>
      <c r="AR139" s="82">
        <v>75</v>
      </c>
    </row>
    <row r="140" spans="1:44" ht="19.350000000000001" customHeight="1" x14ac:dyDescent="0.25">
      <c r="A140" s="28">
        <v>138</v>
      </c>
      <c r="B140" s="73" t="s">
        <v>542</v>
      </c>
      <c r="C140" s="74" t="s">
        <v>448</v>
      </c>
      <c r="D140" s="74" t="s">
        <v>542</v>
      </c>
      <c r="E140" s="75" t="s">
        <v>65</v>
      </c>
      <c r="F140" s="75"/>
      <c r="G140" s="74" t="s">
        <v>364</v>
      </c>
      <c r="I140" s="70" t="s">
        <v>331</v>
      </c>
      <c r="J140" s="70" t="s">
        <v>444</v>
      </c>
      <c r="K140" s="70" t="s">
        <v>89</v>
      </c>
      <c r="Q140" s="101" t="s">
        <v>543</v>
      </c>
      <c r="AI140" s="77">
        <v>68</v>
      </c>
      <c r="AJ140" s="84" t="s">
        <v>534</v>
      </c>
      <c r="AK140" s="79" t="s">
        <v>440</v>
      </c>
      <c r="AL140" s="79"/>
      <c r="AM140" s="80" t="s">
        <v>65</v>
      </c>
      <c r="AO140" s="81" t="s">
        <v>364</v>
      </c>
      <c r="AP140" s="80">
        <v>37</v>
      </c>
      <c r="AQ140" s="80">
        <v>37</v>
      </c>
      <c r="AR140" s="82">
        <v>68</v>
      </c>
    </row>
    <row r="141" spans="1:44" ht="19.350000000000001" customHeight="1" x14ac:dyDescent="0.25">
      <c r="A141" s="28">
        <v>139</v>
      </c>
      <c r="B141" s="73" t="s">
        <v>544</v>
      </c>
      <c r="C141" s="74" t="s">
        <v>451</v>
      </c>
      <c r="D141" s="74" t="s">
        <v>544</v>
      </c>
      <c r="E141" s="75" t="s">
        <v>65</v>
      </c>
      <c r="F141" s="75"/>
      <c r="G141" s="74" t="s">
        <v>364</v>
      </c>
      <c r="I141" s="70" t="s">
        <v>336</v>
      </c>
      <c r="J141" s="70" t="s">
        <v>446</v>
      </c>
      <c r="K141" s="70" t="s">
        <v>89</v>
      </c>
      <c r="Q141" s="102" t="s">
        <v>545</v>
      </c>
      <c r="AI141" s="77">
        <v>79</v>
      </c>
      <c r="AJ141" s="84" t="s">
        <v>536</v>
      </c>
      <c r="AK141" s="79" t="s">
        <v>443</v>
      </c>
      <c r="AL141" s="79"/>
      <c r="AM141" s="80" t="s">
        <v>65</v>
      </c>
      <c r="AO141" s="81" t="s">
        <v>364</v>
      </c>
      <c r="AP141" s="80">
        <v>30</v>
      </c>
      <c r="AQ141" s="80">
        <v>30</v>
      </c>
      <c r="AR141" s="82">
        <v>79</v>
      </c>
    </row>
    <row r="142" spans="1:44" ht="19.350000000000001" customHeight="1" x14ac:dyDescent="0.25">
      <c r="A142" s="28">
        <v>140</v>
      </c>
      <c r="B142" s="73" t="s">
        <v>546</v>
      </c>
      <c r="C142" s="74" t="s">
        <v>454</v>
      </c>
      <c r="D142" s="74" t="s">
        <v>546</v>
      </c>
      <c r="E142" s="75" t="s">
        <v>65</v>
      </c>
      <c r="F142" s="75"/>
      <c r="G142" s="74" t="s">
        <v>364</v>
      </c>
      <c r="I142" s="70" t="s">
        <v>341</v>
      </c>
      <c r="J142" s="70" t="s">
        <v>281</v>
      </c>
      <c r="K142" s="70" t="s">
        <v>334</v>
      </c>
      <c r="Q142" s="101" t="s">
        <v>547</v>
      </c>
      <c r="AI142" s="77">
        <v>82</v>
      </c>
      <c r="AJ142" s="84" t="s">
        <v>538</v>
      </c>
      <c r="AK142" s="79" t="s">
        <v>445</v>
      </c>
      <c r="AL142" s="79"/>
      <c r="AM142" s="80" t="s">
        <v>65</v>
      </c>
      <c r="AO142" s="81" t="s">
        <v>364</v>
      </c>
      <c r="AP142" s="80">
        <v>24</v>
      </c>
      <c r="AQ142" s="80">
        <v>24</v>
      </c>
      <c r="AR142" s="82">
        <v>82</v>
      </c>
    </row>
    <row r="143" spans="1:44" ht="19.350000000000001" customHeight="1" x14ac:dyDescent="0.25">
      <c r="A143" s="28">
        <v>141</v>
      </c>
      <c r="B143" s="83" t="s">
        <v>548</v>
      </c>
      <c r="C143" s="74" t="s">
        <v>456</v>
      </c>
      <c r="D143" s="74" t="s">
        <v>548</v>
      </c>
      <c r="E143" s="75" t="s">
        <v>65</v>
      </c>
      <c r="F143" s="75"/>
      <c r="G143" s="74" t="s">
        <v>364</v>
      </c>
      <c r="I143" s="70" t="s">
        <v>346</v>
      </c>
      <c r="J143" s="70" t="s">
        <v>549</v>
      </c>
      <c r="K143" s="70" t="s">
        <v>65</v>
      </c>
      <c r="Q143" s="102" t="s">
        <v>550</v>
      </c>
      <c r="AI143" s="77">
        <v>85</v>
      </c>
      <c r="AJ143" s="84" t="s">
        <v>540</v>
      </c>
      <c r="AK143" s="79" t="s">
        <v>447</v>
      </c>
      <c r="AL143" s="79"/>
      <c r="AM143" s="80" t="s">
        <v>65</v>
      </c>
      <c r="AO143" s="81" t="s">
        <v>364</v>
      </c>
      <c r="AP143" s="80">
        <v>46</v>
      </c>
      <c r="AQ143" s="80">
        <v>46</v>
      </c>
      <c r="AR143" s="82">
        <v>85</v>
      </c>
    </row>
    <row r="144" spans="1:44" ht="19.350000000000001" customHeight="1" x14ac:dyDescent="0.25">
      <c r="A144" s="28">
        <v>142</v>
      </c>
      <c r="B144" s="73" t="s">
        <v>551</v>
      </c>
      <c r="C144" s="74" t="s">
        <v>458</v>
      </c>
      <c r="D144" s="74" t="s">
        <v>551</v>
      </c>
      <c r="E144" s="75" t="s">
        <v>65</v>
      </c>
      <c r="F144" s="75"/>
      <c r="G144" s="74" t="s">
        <v>364</v>
      </c>
      <c r="I144" s="70" t="s">
        <v>350</v>
      </c>
      <c r="J144" s="70" t="s">
        <v>449</v>
      </c>
      <c r="K144" s="70" t="s">
        <v>334</v>
      </c>
      <c r="Q144" s="101" t="s">
        <v>552</v>
      </c>
      <c r="AI144" s="77">
        <v>86</v>
      </c>
      <c r="AJ144" s="84" t="s">
        <v>542</v>
      </c>
      <c r="AK144" s="79" t="s">
        <v>448</v>
      </c>
      <c r="AL144" s="79"/>
      <c r="AM144" s="80" t="s">
        <v>65</v>
      </c>
      <c r="AO144" s="81" t="s">
        <v>364</v>
      </c>
      <c r="AP144" s="80">
        <v>32</v>
      </c>
      <c r="AQ144" s="80">
        <v>32</v>
      </c>
      <c r="AR144" s="82">
        <v>86</v>
      </c>
    </row>
    <row r="145" spans="1:44" ht="19.350000000000001" customHeight="1" x14ac:dyDescent="0.25">
      <c r="A145" s="28">
        <v>143</v>
      </c>
      <c r="B145" s="73" t="s">
        <v>553</v>
      </c>
      <c r="C145" s="74" t="s">
        <v>461</v>
      </c>
      <c r="D145" s="74" t="s">
        <v>553</v>
      </c>
      <c r="E145" s="75" t="s">
        <v>65</v>
      </c>
      <c r="F145" s="75"/>
      <c r="G145" s="74" t="s">
        <v>364</v>
      </c>
      <c r="I145" s="70" t="s">
        <v>349</v>
      </c>
      <c r="J145" s="70" t="s">
        <v>554</v>
      </c>
      <c r="K145" s="70" t="s">
        <v>65</v>
      </c>
      <c r="Q145" s="102" t="s">
        <v>555</v>
      </c>
      <c r="AI145" s="77">
        <v>81</v>
      </c>
      <c r="AJ145" s="84" t="s">
        <v>538</v>
      </c>
      <c r="AK145" s="79" t="s">
        <v>451</v>
      </c>
      <c r="AL145" s="79"/>
      <c r="AM145" s="80" t="s">
        <v>65</v>
      </c>
      <c r="AO145" s="81" t="s">
        <v>364</v>
      </c>
      <c r="AP145" s="80">
        <v>28</v>
      </c>
      <c r="AQ145" s="80">
        <v>25</v>
      </c>
      <c r="AR145" s="82">
        <v>81</v>
      </c>
    </row>
    <row r="146" spans="1:44" ht="19.350000000000001" customHeight="1" x14ac:dyDescent="0.25">
      <c r="A146" s="28">
        <v>144</v>
      </c>
      <c r="B146" s="73" t="s">
        <v>556</v>
      </c>
      <c r="C146" s="74" t="s">
        <v>463</v>
      </c>
      <c r="D146" s="74" t="s">
        <v>556</v>
      </c>
      <c r="E146" s="75" t="s">
        <v>65</v>
      </c>
      <c r="F146" s="75"/>
      <c r="G146" s="74" t="s">
        <v>364</v>
      </c>
      <c r="I146" s="70" t="s">
        <v>273</v>
      </c>
      <c r="J146" s="70" t="s">
        <v>272</v>
      </c>
      <c r="K146" s="70" t="s">
        <v>65</v>
      </c>
      <c r="Q146" s="101" t="s">
        <v>557</v>
      </c>
      <c r="AI146" s="77">
        <v>89</v>
      </c>
      <c r="AJ146" s="84" t="s">
        <v>546</v>
      </c>
      <c r="AK146" s="79" t="s">
        <v>454</v>
      </c>
      <c r="AL146" s="79"/>
      <c r="AM146" s="80" t="s">
        <v>65</v>
      </c>
      <c r="AO146" s="81" t="s">
        <v>364</v>
      </c>
      <c r="AP146" s="80">
        <v>1</v>
      </c>
      <c r="AQ146" s="80">
        <v>1</v>
      </c>
      <c r="AR146" s="82">
        <v>89</v>
      </c>
    </row>
    <row r="147" spans="1:44" ht="19.350000000000001" customHeight="1" x14ac:dyDescent="0.25">
      <c r="A147" s="28">
        <v>145</v>
      </c>
      <c r="B147" s="73" t="s">
        <v>558</v>
      </c>
      <c r="C147" s="74" t="s">
        <v>465</v>
      </c>
      <c r="D147" s="74" t="s">
        <v>558</v>
      </c>
      <c r="E147" s="75" t="s">
        <v>65</v>
      </c>
      <c r="F147" s="75"/>
      <c r="G147" s="74" t="s">
        <v>364</v>
      </c>
      <c r="I147" s="70" t="s">
        <v>353</v>
      </c>
      <c r="J147" s="70" t="s">
        <v>559</v>
      </c>
      <c r="K147" s="70" t="s">
        <v>65</v>
      </c>
      <c r="Q147" s="102" t="s">
        <v>560</v>
      </c>
      <c r="AI147" s="77">
        <v>90</v>
      </c>
      <c r="AJ147" s="84" t="s">
        <v>548</v>
      </c>
      <c r="AK147" s="79" t="s">
        <v>456</v>
      </c>
      <c r="AL147" s="79"/>
      <c r="AM147" s="80" t="s">
        <v>65</v>
      </c>
      <c r="AO147" s="81" t="s">
        <v>364</v>
      </c>
      <c r="AP147" s="80">
        <v>1</v>
      </c>
      <c r="AQ147" s="80">
        <v>1</v>
      </c>
      <c r="AR147" s="82">
        <v>90</v>
      </c>
    </row>
    <row r="148" spans="1:44" ht="19.350000000000001" customHeight="1" x14ac:dyDescent="0.25">
      <c r="A148" s="28">
        <v>146</v>
      </c>
      <c r="B148" s="73" t="s">
        <v>561</v>
      </c>
      <c r="C148" s="74" t="s">
        <v>467</v>
      </c>
      <c r="D148" s="74" t="s">
        <v>561</v>
      </c>
      <c r="E148" s="75" t="s">
        <v>65</v>
      </c>
      <c r="F148" s="75"/>
      <c r="G148" s="74" t="s">
        <v>364</v>
      </c>
      <c r="I148" s="70" t="s">
        <v>276</v>
      </c>
      <c r="J148" s="70" t="s">
        <v>275</v>
      </c>
      <c r="K148" s="70" t="s">
        <v>65</v>
      </c>
      <c r="Q148" s="101" t="s">
        <v>562</v>
      </c>
      <c r="AI148" s="77">
        <v>91</v>
      </c>
      <c r="AJ148" s="84" t="s">
        <v>551</v>
      </c>
      <c r="AK148" s="79" t="s">
        <v>458</v>
      </c>
      <c r="AL148" s="79"/>
      <c r="AM148" s="80" t="s">
        <v>65</v>
      </c>
      <c r="AO148" s="81" t="s">
        <v>364</v>
      </c>
      <c r="AP148" s="80">
        <v>1</v>
      </c>
      <c r="AQ148" s="80">
        <v>1</v>
      </c>
      <c r="AR148" s="82">
        <v>91</v>
      </c>
    </row>
    <row r="149" spans="1:44" ht="19.350000000000001" customHeight="1" x14ac:dyDescent="0.25">
      <c r="A149" s="28">
        <v>147</v>
      </c>
      <c r="B149" s="73" t="s">
        <v>563</v>
      </c>
      <c r="C149" s="74" t="s">
        <v>470</v>
      </c>
      <c r="D149" s="74" t="s">
        <v>563</v>
      </c>
      <c r="E149" s="75" t="s">
        <v>65</v>
      </c>
      <c r="F149" s="75"/>
      <c r="G149" s="74" t="s">
        <v>364</v>
      </c>
      <c r="I149" s="70" t="s">
        <v>279</v>
      </c>
      <c r="J149" s="70" t="s">
        <v>278</v>
      </c>
      <c r="K149" s="70" t="s">
        <v>165</v>
      </c>
      <c r="Q149" s="102" t="s">
        <v>564</v>
      </c>
      <c r="AI149" s="77">
        <v>92</v>
      </c>
      <c r="AJ149" s="84" t="s">
        <v>553</v>
      </c>
      <c r="AK149" s="79" t="s">
        <v>461</v>
      </c>
      <c r="AL149" s="79"/>
      <c r="AM149" s="80" t="s">
        <v>65</v>
      </c>
      <c r="AO149" s="81" t="s">
        <v>364</v>
      </c>
      <c r="AP149" s="80">
        <v>1</v>
      </c>
      <c r="AQ149" s="80">
        <v>1</v>
      </c>
      <c r="AR149" s="82">
        <v>92</v>
      </c>
    </row>
    <row r="150" spans="1:44" ht="19.350000000000001" customHeight="1" x14ac:dyDescent="0.25">
      <c r="A150" s="28">
        <v>148</v>
      </c>
      <c r="B150" s="73" t="s">
        <v>565</v>
      </c>
      <c r="C150" s="74" t="s">
        <v>472</v>
      </c>
      <c r="D150" s="74" t="s">
        <v>565</v>
      </c>
      <c r="E150" s="75" t="s">
        <v>65</v>
      </c>
      <c r="F150" s="75"/>
      <c r="G150" s="74" t="s">
        <v>364</v>
      </c>
      <c r="I150" s="70" t="s">
        <v>362</v>
      </c>
      <c r="J150" s="70" t="s">
        <v>566</v>
      </c>
      <c r="K150" s="70" t="s">
        <v>165</v>
      </c>
      <c r="Q150" s="101" t="s">
        <v>567</v>
      </c>
      <c r="AI150" s="77">
        <v>80</v>
      </c>
      <c r="AJ150" s="84" t="s">
        <v>556</v>
      </c>
      <c r="AK150" s="79" t="s">
        <v>463</v>
      </c>
      <c r="AL150" s="79"/>
      <c r="AM150" s="80" t="s">
        <v>65</v>
      </c>
      <c r="AO150" s="81" t="s">
        <v>364</v>
      </c>
      <c r="AP150" s="80">
        <v>24</v>
      </c>
      <c r="AQ150" s="80">
        <v>21</v>
      </c>
      <c r="AR150" s="82">
        <v>80</v>
      </c>
    </row>
    <row r="151" spans="1:44" ht="19.350000000000001" customHeight="1" x14ac:dyDescent="0.25">
      <c r="A151" s="28">
        <v>149</v>
      </c>
      <c r="B151" s="73" t="s">
        <v>568</v>
      </c>
      <c r="C151" s="74" t="s">
        <v>474</v>
      </c>
      <c r="D151" s="74" t="s">
        <v>568</v>
      </c>
      <c r="E151" s="75" t="s">
        <v>65</v>
      </c>
      <c r="F151" s="75"/>
      <c r="G151" s="74" t="s">
        <v>364</v>
      </c>
      <c r="I151" s="70" t="s">
        <v>283</v>
      </c>
      <c r="J151" s="70" t="s">
        <v>282</v>
      </c>
      <c r="K151" s="70" t="s">
        <v>284</v>
      </c>
      <c r="Q151" s="102" t="s">
        <v>569</v>
      </c>
      <c r="AI151" s="77">
        <v>88</v>
      </c>
      <c r="AJ151" s="84" t="s">
        <v>558</v>
      </c>
      <c r="AK151" s="79" t="s">
        <v>465</v>
      </c>
      <c r="AL151" s="79"/>
      <c r="AM151" s="80" t="s">
        <v>65</v>
      </c>
      <c r="AO151" s="81" t="s">
        <v>364</v>
      </c>
      <c r="AP151" s="80">
        <v>30</v>
      </c>
      <c r="AQ151" s="80">
        <v>30</v>
      </c>
      <c r="AR151" s="82">
        <v>88</v>
      </c>
    </row>
    <row r="152" spans="1:44" ht="19.350000000000001" customHeight="1" x14ac:dyDescent="0.25">
      <c r="A152" s="28">
        <v>150</v>
      </c>
      <c r="B152" s="73" t="s">
        <v>570</v>
      </c>
      <c r="C152" s="74" t="s">
        <v>476</v>
      </c>
      <c r="D152" s="74" t="s">
        <v>570</v>
      </c>
      <c r="E152" s="75" t="s">
        <v>65</v>
      </c>
      <c r="F152" s="75"/>
      <c r="G152" s="74" t="s">
        <v>364</v>
      </c>
      <c r="I152" s="70" t="s">
        <v>355</v>
      </c>
      <c r="J152" s="70" t="s">
        <v>571</v>
      </c>
      <c r="K152" s="70" t="s">
        <v>453</v>
      </c>
      <c r="Q152" s="101" t="s">
        <v>572</v>
      </c>
      <c r="AI152" s="77">
        <v>87</v>
      </c>
      <c r="AJ152" s="84" t="s">
        <v>561</v>
      </c>
      <c r="AK152" s="79" t="s">
        <v>467</v>
      </c>
      <c r="AL152" s="79"/>
      <c r="AM152" s="80" t="s">
        <v>65</v>
      </c>
      <c r="AO152" s="81" t="s">
        <v>364</v>
      </c>
      <c r="AP152" s="80">
        <v>26</v>
      </c>
      <c r="AQ152" s="80">
        <v>26</v>
      </c>
      <c r="AR152" s="82">
        <v>87</v>
      </c>
    </row>
    <row r="153" spans="1:44" ht="19.350000000000001" customHeight="1" x14ac:dyDescent="0.25">
      <c r="A153" s="28">
        <v>151</v>
      </c>
      <c r="B153" s="73" t="s">
        <v>573</v>
      </c>
      <c r="C153" s="74" t="s">
        <v>478</v>
      </c>
      <c r="D153" s="74" t="s">
        <v>573</v>
      </c>
      <c r="E153" s="75" t="s">
        <v>65</v>
      </c>
      <c r="F153" s="75"/>
      <c r="G153" s="74" t="s">
        <v>364</v>
      </c>
      <c r="I153" s="70" t="s">
        <v>359</v>
      </c>
      <c r="J153" s="70" t="s">
        <v>574</v>
      </c>
      <c r="K153" s="70" t="s">
        <v>453</v>
      </c>
      <c r="Q153" s="106" t="s">
        <v>575</v>
      </c>
      <c r="AI153" s="77">
        <v>83</v>
      </c>
      <c r="AJ153" s="84" t="s">
        <v>563</v>
      </c>
      <c r="AK153" s="79" t="s">
        <v>470</v>
      </c>
      <c r="AL153" s="79"/>
      <c r="AM153" s="80" t="s">
        <v>65</v>
      </c>
      <c r="AO153" s="81" t="s">
        <v>364</v>
      </c>
      <c r="AP153" s="80">
        <v>33</v>
      </c>
      <c r="AQ153" s="80">
        <v>33</v>
      </c>
      <c r="AR153" s="82">
        <v>83</v>
      </c>
    </row>
    <row r="154" spans="1:44" ht="19.350000000000001" customHeight="1" x14ac:dyDescent="0.25">
      <c r="A154" s="28">
        <v>152</v>
      </c>
      <c r="B154" s="73" t="s">
        <v>576</v>
      </c>
      <c r="C154" s="74" t="s">
        <v>481</v>
      </c>
      <c r="D154" s="74" t="s">
        <v>576</v>
      </c>
      <c r="E154" s="75" t="s">
        <v>65</v>
      </c>
      <c r="F154" s="75"/>
      <c r="G154" s="74" t="s">
        <v>364</v>
      </c>
      <c r="I154" s="70" t="s">
        <v>363</v>
      </c>
      <c r="J154" s="70" t="s">
        <v>577</v>
      </c>
      <c r="K154" s="70" t="s">
        <v>453</v>
      </c>
      <c r="AI154" s="77">
        <v>84</v>
      </c>
      <c r="AJ154" s="84" t="s">
        <v>565</v>
      </c>
      <c r="AK154" s="79" t="s">
        <v>472</v>
      </c>
      <c r="AL154" s="79"/>
      <c r="AM154" s="80" t="s">
        <v>65</v>
      </c>
      <c r="AO154" s="81" t="s">
        <v>364</v>
      </c>
      <c r="AP154" s="80">
        <v>33</v>
      </c>
      <c r="AQ154" s="80">
        <v>33</v>
      </c>
      <c r="AR154" s="82">
        <v>84</v>
      </c>
    </row>
    <row r="155" spans="1:44" ht="19.350000000000001" customHeight="1" x14ac:dyDescent="0.25">
      <c r="A155" s="28">
        <v>153</v>
      </c>
      <c r="B155" s="73" t="s">
        <v>578</v>
      </c>
      <c r="C155" s="74" t="s">
        <v>485</v>
      </c>
      <c r="D155" s="74" t="s">
        <v>578</v>
      </c>
      <c r="E155" s="75" t="s">
        <v>65</v>
      </c>
      <c r="F155" s="75"/>
      <c r="G155" s="74" t="s">
        <v>364</v>
      </c>
      <c r="I155" s="70" t="s">
        <v>365</v>
      </c>
      <c r="J155" s="70" t="s">
        <v>579</v>
      </c>
      <c r="K155" s="70" t="s">
        <v>453</v>
      </c>
      <c r="AI155" s="77">
        <v>93</v>
      </c>
      <c r="AJ155" s="84" t="s">
        <v>568</v>
      </c>
      <c r="AK155" s="79" t="s">
        <v>474</v>
      </c>
      <c r="AL155" s="79"/>
      <c r="AM155" s="80" t="s">
        <v>65</v>
      </c>
      <c r="AO155" s="81" t="s">
        <v>364</v>
      </c>
      <c r="AP155" s="80">
        <v>26</v>
      </c>
      <c r="AQ155" s="80">
        <v>27</v>
      </c>
      <c r="AR155" s="82">
        <v>93</v>
      </c>
    </row>
    <row r="156" spans="1:44" ht="19.350000000000001" customHeight="1" x14ac:dyDescent="0.25">
      <c r="A156" s="28">
        <v>154</v>
      </c>
      <c r="B156" s="73" t="s">
        <v>580</v>
      </c>
      <c r="C156" s="74" t="s">
        <v>489</v>
      </c>
      <c r="D156" s="74" t="s">
        <v>580</v>
      </c>
      <c r="E156" s="75" t="s">
        <v>65</v>
      </c>
      <c r="F156" s="75"/>
      <c r="G156" s="74" t="s">
        <v>364</v>
      </c>
      <c r="I156" s="70" t="s">
        <v>366</v>
      </c>
      <c r="J156" s="70" t="s">
        <v>452</v>
      </c>
      <c r="K156" s="70" t="s">
        <v>453</v>
      </c>
      <c r="AI156" s="77">
        <v>94</v>
      </c>
      <c r="AJ156" s="84" t="s">
        <v>570</v>
      </c>
      <c r="AK156" s="79" t="s">
        <v>476</v>
      </c>
      <c r="AL156" s="79"/>
      <c r="AM156" s="80" t="s">
        <v>65</v>
      </c>
      <c r="AO156" s="81" t="s">
        <v>364</v>
      </c>
      <c r="AP156" s="80">
        <v>18</v>
      </c>
      <c r="AQ156" s="80">
        <v>16</v>
      </c>
      <c r="AR156" s="82">
        <v>94</v>
      </c>
    </row>
    <row r="157" spans="1:44" ht="19.350000000000001" customHeight="1" x14ac:dyDescent="0.25">
      <c r="A157" s="28">
        <v>155</v>
      </c>
      <c r="B157" s="73" t="s">
        <v>581</v>
      </c>
      <c r="C157" s="74" t="s">
        <v>492</v>
      </c>
      <c r="D157" s="74" t="s">
        <v>581</v>
      </c>
      <c r="E157" s="75" t="s">
        <v>65</v>
      </c>
      <c r="F157" s="75"/>
      <c r="G157" s="74" t="s">
        <v>364</v>
      </c>
      <c r="I157" s="70" t="s">
        <v>369</v>
      </c>
      <c r="J157" s="70" t="s">
        <v>455</v>
      </c>
      <c r="K157" s="70" t="s">
        <v>453</v>
      </c>
      <c r="AI157" s="77">
        <v>69</v>
      </c>
      <c r="AJ157" s="84" t="s">
        <v>573</v>
      </c>
      <c r="AK157" s="79" t="s">
        <v>478</v>
      </c>
      <c r="AL157" s="79"/>
      <c r="AM157" s="80" t="s">
        <v>65</v>
      </c>
      <c r="AO157" s="81" t="s">
        <v>364</v>
      </c>
      <c r="AP157" s="80">
        <v>44</v>
      </c>
      <c r="AQ157" s="80">
        <v>46</v>
      </c>
      <c r="AR157" s="82">
        <v>69</v>
      </c>
    </row>
    <row r="158" spans="1:44" ht="19.350000000000001" customHeight="1" x14ac:dyDescent="0.25">
      <c r="A158" s="28">
        <v>156</v>
      </c>
      <c r="B158" s="73" t="s">
        <v>582</v>
      </c>
      <c r="C158" s="74" t="s">
        <v>496</v>
      </c>
      <c r="D158" s="74" t="s">
        <v>582</v>
      </c>
      <c r="E158" s="75" t="s">
        <v>65</v>
      </c>
      <c r="F158" s="75"/>
      <c r="G158" s="74" t="s">
        <v>364</v>
      </c>
      <c r="I158" s="70" t="s">
        <v>371</v>
      </c>
      <c r="J158" s="70" t="s">
        <v>457</v>
      </c>
      <c r="K158" s="70" t="s">
        <v>453</v>
      </c>
      <c r="AI158" s="77">
        <v>78</v>
      </c>
      <c r="AJ158" s="84" t="s">
        <v>576</v>
      </c>
      <c r="AK158" s="79" t="s">
        <v>481</v>
      </c>
      <c r="AL158" s="79"/>
      <c r="AM158" s="80" t="s">
        <v>65</v>
      </c>
      <c r="AO158" s="81" t="s">
        <v>364</v>
      </c>
      <c r="AP158" s="80">
        <v>38</v>
      </c>
      <c r="AQ158" s="80">
        <v>38</v>
      </c>
      <c r="AR158" s="82">
        <v>78</v>
      </c>
    </row>
    <row r="159" spans="1:44" ht="19.350000000000001" customHeight="1" x14ac:dyDescent="0.25">
      <c r="A159" s="28">
        <v>157</v>
      </c>
      <c r="B159" s="73" t="s">
        <v>583</v>
      </c>
      <c r="C159" s="74" t="s">
        <v>500</v>
      </c>
      <c r="D159" s="74" t="s">
        <v>583</v>
      </c>
      <c r="E159" s="75" t="s">
        <v>65</v>
      </c>
      <c r="F159" s="75"/>
      <c r="G159" s="74" t="s">
        <v>364</v>
      </c>
      <c r="I159" s="70" t="s">
        <v>373</v>
      </c>
      <c r="J159" s="70" t="s">
        <v>459</v>
      </c>
      <c r="K159" s="70" t="s">
        <v>460</v>
      </c>
      <c r="AI159" s="77">
        <v>77</v>
      </c>
      <c r="AJ159" s="84" t="s">
        <v>578</v>
      </c>
      <c r="AK159" s="79" t="s">
        <v>485</v>
      </c>
      <c r="AL159" s="79"/>
      <c r="AM159" s="80" t="s">
        <v>65</v>
      </c>
      <c r="AO159" s="81" t="s">
        <v>364</v>
      </c>
      <c r="AP159" s="80">
        <v>20</v>
      </c>
      <c r="AQ159" s="80">
        <v>20</v>
      </c>
      <c r="AR159" s="82">
        <v>77</v>
      </c>
    </row>
    <row r="160" spans="1:44" ht="19.350000000000001" customHeight="1" x14ac:dyDescent="0.25">
      <c r="A160" s="28">
        <v>158</v>
      </c>
      <c r="B160" s="73" t="s">
        <v>584</v>
      </c>
      <c r="C160" s="74" t="s">
        <v>503</v>
      </c>
      <c r="D160" s="74" t="s">
        <v>584</v>
      </c>
      <c r="E160" s="75" t="s">
        <v>65</v>
      </c>
      <c r="F160" s="75"/>
      <c r="G160" s="74" t="s">
        <v>364</v>
      </c>
      <c r="I160" s="70" t="s">
        <v>288</v>
      </c>
      <c r="J160" s="70" t="s">
        <v>287</v>
      </c>
      <c r="K160" s="70" t="s">
        <v>289</v>
      </c>
      <c r="AI160" s="77">
        <v>73</v>
      </c>
      <c r="AJ160" s="84" t="s">
        <v>580</v>
      </c>
      <c r="AK160" s="79" t="s">
        <v>489</v>
      </c>
      <c r="AL160" s="79"/>
      <c r="AM160" s="80" t="s">
        <v>65</v>
      </c>
      <c r="AO160" s="81" t="s">
        <v>364</v>
      </c>
      <c r="AP160" s="80">
        <v>30</v>
      </c>
      <c r="AQ160" s="80">
        <v>30</v>
      </c>
      <c r="AR160" s="82">
        <v>73</v>
      </c>
    </row>
    <row r="161" spans="1:44" ht="19.350000000000001" customHeight="1" x14ac:dyDescent="0.25">
      <c r="A161" s="28">
        <v>159</v>
      </c>
      <c r="B161" s="73" t="s">
        <v>585</v>
      </c>
      <c r="C161" s="74" t="s">
        <v>506</v>
      </c>
      <c r="D161" s="74" t="s">
        <v>585</v>
      </c>
      <c r="E161" s="75" t="s">
        <v>65</v>
      </c>
      <c r="F161" s="75"/>
      <c r="G161" s="74" t="s">
        <v>364</v>
      </c>
      <c r="I161" s="70" t="s">
        <v>368</v>
      </c>
      <c r="J161" s="70" t="s">
        <v>586</v>
      </c>
      <c r="K161" s="70" t="s">
        <v>587</v>
      </c>
      <c r="AI161" s="77">
        <v>66</v>
      </c>
      <c r="AJ161" s="84" t="s">
        <v>581</v>
      </c>
      <c r="AK161" s="79" t="s">
        <v>492</v>
      </c>
      <c r="AL161" s="79"/>
      <c r="AM161" s="80" t="s">
        <v>65</v>
      </c>
      <c r="AO161" s="81" t="s">
        <v>364</v>
      </c>
      <c r="AP161" s="80">
        <v>20</v>
      </c>
      <c r="AQ161" s="80">
        <v>20</v>
      </c>
      <c r="AR161" s="82">
        <v>66</v>
      </c>
    </row>
    <row r="162" spans="1:44" ht="19.350000000000001" customHeight="1" x14ac:dyDescent="0.25">
      <c r="A162" s="28">
        <v>160</v>
      </c>
      <c r="B162" s="73" t="s">
        <v>588</v>
      </c>
      <c r="C162" s="74" t="s">
        <v>509</v>
      </c>
      <c r="D162" s="74" t="s">
        <v>588</v>
      </c>
      <c r="E162" s="75" t="s">
        <v>65</v>
      </c>
      <c r="F162" s="75"/>
      <c r="G162" s="74" t="s">
        <v>364</v>
      </c>
      <c r="I162" s="70" t="s">
        <v>370</v>
      </c>
      <c r="J162" s="70" t="s">
        <v>589</v>
      </c>
      <c r="K162" s="70" t="s">
        <v>587</v>
      </c>
      <c r="AI162" s="77">
        <v>70</v>
      </c>
      <c r="AJ162" s="84" t="s">
        <v>582</v>
      </c>
      <c r="AK162" s="79" t="s">
        <v>496</v>
      </c>
      <c r="AL162" s="79"/>
      <c r="AM162" s="80" t="s">
        <v>65</v>
      </c>
      <c r="AO162" s="81" t="s">
        <v>364</v>
      </c>
      <c r="AP162" s="80">
        <v>37</v>
      </c>
      <c r="AQ162" s="80">
        <v>37</v>
      </c>
      <c r="AR162" s="82">
        <v>70</v>
      </c>
    </row>
    <row r="163" spans="1:44" ht="19.350000000000001" customHeight="1" x14ac:dyDescent="0.25">
      <c r="A163" s="28">
        <v>161</v>
      </c>
      <c r="B163" s="73" t="s">
        <v>590</v>
      </c>
      <c r="C163" s="74" t="s">
        <v>512</v>
      </c>
      <c r="D163" s="74" t="s">
        <v>590</v>
      </c>
      <c r="E163" s="75" t="s">
        <v>65</v>
      </c>
      <c r="F163" s="75"/>
      <c r="G163" s="74" t="s">
        <v>364</v>
      </c>
      <c r="I163" s="70" t="s">
        <v>372</v>
      </c>
      <c r="J163" s="70" t="s">
        <v>591</v>
      </c>
      <c r="K163" s="70" t="s">
        <v>65</v>
      </c>
      <c r="AI163" s="77">
        <v>95</v>
      </c>
      <c r="AJ163" s="84" t="s">
        <v>583</v>
      </c>
      <c r="AK163" s="79" t="s">
        <v>500</v>
      </c>
      <c r="AL163" s="79"/>
      <c r="AM163" s="80" t="s">
        <v>65</v>
      </c>
      <c r="AO163" s="81" t="s">
        <v>364</v>
      </c>
      <c r="AP163" s="80">
        <v>135</v>
      </c>
      <c r="AQ163" s="80">
        <v>134</v>
      </c>
      <c r="AR163" s="82">
        <v>95</v>
      </c>
    </row>
    <row r="164" spans="1:44" ht="19.350000000000001" customHeight="1" x14ac:dyDescent="0.25">
      <c r="A164" s="28">
        <v>162</v>
      </c>
      <c r="B164" s="73" t="s">
        <v>592</v>
      </c>
      <c r="C164" s="74" t="s">
        <v>515</v>
      </c>
      <c r="D164" s="74" t="s">
        <v>592</v>
      </c>
      <c r="E164" s="75" t="s">
        <v>65</v>
      </c>
      <c r="F164" s="75"/>
      <c r="G164" s="74" t="s">
        <v>364</v>
      </c>
      <c r="I164" s="70" t="s">
        <v>293</v>
      </c>
      <c r="J164" s="70" t="s">
        <v>292</v>
      </c>
      <c r="K164" s="70" t="s">
        <v>270</v>
      </c>
      <c r="AI164" s="77">
        <v>96</v>
      </c>
      <c r="AJ164" s="84" t="s">
        <v>584</v>
      </c>
      <c r="AK164" s="79" t="s">
        <v>503</v>
      </c>
      <c r="AL164" s="79"/>
      <c r="AM164" s="80" t="s">
        <v>65</v>
      </c>
      <c r="AO164" s="81" t="s">
        <v>364</v>
      </c>
      <c r="AP164" s="80">
        <v>30</v>
      </c>
      <c r="AQ164" s="80">
        <v>25</v>
      </c>
      <c r="AR164" s="82">
        <v>96</v>
      </c>
    </row>
    <row r="165" spans="1:44" ht="19.350000000000001" customHeight="1" x14ac:dyDescent="0.25">
      <c r="A165" s="28">
        <v>163</v>
      </c>
      <c r="B165" s="83" t="s">
        <v>593</v>
      </c>
      <c r="C165" s="74" t="s">
        <v>521</v>
      </c>
      <c r="D165" s="74" t="s">
        <v>593</v>
      </c>
      <c r="E165" s="75" t="s">
        <v>65</v>
      </c>
      <c r="F165" s="75"/>
      <c r="G165" s="74" t="s">
        <v>364</v>
      </c>
      <c r="I165" s="70" t="s">
        <v>374</v>
      </c>
      <c r="J165" s="70" t="s">
        <v>462</v>
      </c>
      <c r="K165" s="70" t="s">
        <v>334</v>
      </c>
      <c r="AI165" s="77">
        <v>104</v>
      </c>
      <c r="AJ165" s="84" t="s">
        <v>585</v>
      </c>
      <c r="AK165" s="79" t="s">
        <v>506</v>
      </c>
      <c r="AL165" s="79"/>
      <c r="AM165" s="80" t="s">
        <v>65</v>
      </c>
      <c r="AO165" s="81" t="s">
        <v>364</v>
      </c>
      <c r="AP165" s="80">
        <v>7</v>
      </c>
      <c r="AQ165" s="80">
        <v>2</v>
      </c>
      <c r="AR165" s="82">
        <v>104</v>
      </c>
    </row>
    <row r="166" spans="1:44" ht="19.350000000000001" customHeight="1" x14ac:dyDescent="0.25">
      <c r="A166" s="28">
        <v>164</v>
      </c>
      <c r="B166" s="83" t="s">
        <v>594</v>
      </c>
      <c r="C166" s="74" t="s">
        <v>524</v>
      </c>
      <c r="D166" s="74" t="s">
        <v>594</v>
      </c>
      <c r="E166" s="75" t="s">
        <v>65</v>
      </c>
      <c r="F166" s="75"/>
      <c r="G166" s="74" t="s">
        <v>364</v>
      </c>
      <c r="I166" s="70" t="s">
        <v>375</v>
      </c>
      <c r="J166" s="70" t="s">
        <v>464</v>
      </c>
      <c r="K166" s="70" t="s">
        <v>334</v>
      </c>
      <c r="AI166" s="77">
        <v>97</v>
      </c>
      <c r="AJ166" s="84" t="s">
        <v>588</v>
      </c>
      <c r="AK166" s="79" t="s">
        <v>509</v>
      </c>
      <c r="AL166" s="79"/>
      <c r="AM166" s="80" t="s">
        <v>65</v>
      </c>
      <c r="AO166" s="81" t="s">
        <v>364</v>
      </c>
      <c r="AP166" s="80">
        <v>16</v>
      </c>
      <c r="AQ166" s="80">
        <v>16</v>
      </c>
      <c r="AR166" s="82">
        <v>97</v>
      </c>
    </row>
    <row r="167" spans="1:44" ht="19.350000000000001" customHeight="1" x14ac:dyDescent="0.25">
      <c r="A167" s="28">
        <v>165</v>
      </c>
      <c r="B167" s="73" t="s">
        <v>595</v>
      </c>
      <c r="C167" s="74" t="s">
        <v>527</v>
      </c>
      <c r="D167" s="74" t="s">
        <v>595</v>
      </c>
      <c r="E167" s="75" t="s">
        <v>65</v>
      </c>
      <c r="F167" s="75"/>
      <c r="G167" s="74" t="s">
        <v>364</v>
      </c>
      <c r="I167" s="70" t="s">
        <v>377</v>
      </c>
      <c r="J167" s="70" t="s">
        <v>466</v>
      </c>
      <c r="K167" s="70" t="s">
        <v>122</v>
      </c>
      <c r="AI167" s="77">
        <v>98</v>
      </c>
      <c r="AJ167" s="84" t="s">
        <v>590</v>
      </c>
      <c r="AK167" s="79" t="s">
        <v>512</v>
      </c>
      <c r="AL167" s="79"/>
      <c r="AM167" s="80" t="s">
        <v>65</v>
      </c>
      <c r="AO167" s="81" t="s">
        <v>364</v>
      </c>
      <c r="AP167" s="80">
        <v>8</v>
      </c>
      <c r="AQ167" s="80">
        <v>8</v>
      </c>
      <c r="AR167" s="82">
        <v>98</v>
      </c>
    </row>
    <row r="168" spans="1:44" ht="19.350000000000001" customHeight="1" x14ac:dyDescent="0.25">
      <c r="A168" s="28">
        <v>166</v>
      </c>
      <c r="B168" s="73" t="s">
        <v>596</v>
      </c>
      <c r="C168" s="74" t="s">
        <v>530</v>
      </c>
      <c r="D168" s="74" t="s">
        <v>596</v>
      </c>
      <c r="E168" s="75" t="s">
        <v>65</v>
      </c>
      <c r="F168" s="75"/>
      <c r="G168" s="74" t="s">
        <v>364</v>
      </c>
      <c r="I168" s="70" t="s">
        <v>298</v>
      </c>
      <c r="J168" s="70" t="s">
        <v>297</v>
      </c>
      <c r="K168" s="70" t="s">
        <v>289</v>
      </c>
      <c r="AI168" s="77">
        <v>103</v>
      </c>
      <c r="AJ168" s="84" t="s">
        <v>592</v>
      </c>
      <c r="AK168" s="79" t="s">
        <v>515</v>
      </c>
      <c r="AL168" s="79"/>
      <c r="AM168" s="80" t="s">
        <v>65</v>
      </c>
      <c r="AO168" s="81" t="s">
        <v>364</v>
      </c>
      <c r="AP168" s="80">
        <v>8</v>
      </c>
      <c r="AQ168" s="80">
        <v>8</v>
      </c>
      <c r="AR168" s="82">
        <v>103</v>
      </c>
    </row>
    <row r="169" spans="1:44" ht="19.350000000000001" customHeight="1" x14ac:dyDescent="0.25">
      <c r="A169" s="28">
        <v>167</v>
      </c>
      <c r="B169" s="73" t="s">
        <v>597</v>
      </c>
      <c r="C169" s="74" t="s">
        <v>533</v>
      </c>
      <c r="D169" s="74" t="s">
        <v>597</v>
      </c>
      <c r="E169" s="75" t="s">
        <v>65</v>
      </c>
      <c r="F169" s="75"/>
      <c r="G169" s="74" t="s">
        <v>364</v>
      </c>
      <c r="I169" s="70" t="s">
        <v>376</v>
      </c>
      <c r="J169" s="70" t="s">
        <v>598</v>
      </c>
      <c r="K169" s="70" t="s">
        <v>289</v>
      </c>
      <c r="AI169" s="77">
        <v>99</v>
      </c>
      <c r="AJ169" s="84" t="s">
        <v>593</v>
      </c>
      <c r="AK169" s="79" t="s">
        <v>521</v>
      </c>
      <c r="AL169" s="79"/>
      <c r="AM169" s="80" t="s">
        <v>65</v>
      </c>
      <c r="AO169" s="81" t="s">
        <v>364</v>
      </c>
      <c r="AP169" s="80">
        <v>4</v>
      </c>
      <c r="AQ169" s="80">
        <v>4</v>
      </c>
      <c r="AR169" s="82">
        <v>99</v>
      </c>
    </row>
    <row r="170" spans="1:44" ht="19.350000000000001" customHeight="1" x14ac:dyDescent="0.25">
      <c r="A170" s="28">
        <v>168</v>
      </c>
      <c r="B170" s="73" t="s">
        <v>599</v>
      </c>
      <c r="C170" s="74" t="s">
        <v>537</v>
      </c>
      <c r="D170" s="74" t="s">
        <v>599</v>
      </c>
      <c r="E170" s="75" t="s">
        <v>65</v>
      </c>
      <c r="F170" s="75"/>
      <c r="G170" s="74" t="s">
        <v>364</v>
      </c>
      <c r="I170" s="70" t="s">
        <v>378</v>
      </c>
      <c r="J170" s="70" t="s">
        <v>600</v>
      </c>
      <c r="K170" s="70" t="s">
        <v>289</v>
      </c>
      <c r="AI170" s="77">
        <v>100</v>
      </c>
      <c r="AJ170" s="84" t="s">
        <v>594</v>
      </c>
      <c r="AK170" s="79" t="s">
        <v>524</v>
      </c>
      <c r="AL170" s="79"/>
      <c r="AM170" s="80" t="s">
        <v>65</v>
      </c>
      <c r="AO170" s="81" t="s">
        <v>364</v>
      </c>
      <c r="AP170" s="80">
        <v>16</v>
      </c>
      <c r="AQ170" s="80">
        <v>15</v>
      </c>
      <c r="AR170" s="82">
        <v>100</v>
      </c>
    </row>
    <row r="171" spans="1:44" ht="19.350000000000001" customHeight="1" x14ac:dyDescent="0.25">
      <c r="A171" s="28">
        <v>169</v>
      </c>
      <c r="B171" s="73" t="s">
        <v>601</v>
      </c>
      <c r="C171" s="74" t="s">
        <v>539</v>
      </c>
      <c r="D171" s="74" t="s">
        <v>601</v>
      </c>
      <c r="E171" s="75" t="s">
        <v>65</v>
      </c>
      <c r="F171" s="75"/>
      <c r="G171" s="74" t="s">
        <v>364</v>
      </c>
      <c r="I171" s="70" t="s">
        <v>379</v>
      </c>
      <c r="J171" s="70" t="s">
        <v>602</v>
      </c>
      <c r="K171" s="70" t="s">
        <v>65</v>
      </c>
      <c r="AI171" s="77">
        <v>105</v>
      </c>
      <c r="AJ171" s="84" t="s">
        <v>595</v>
      </c>
      <c r="AK171" s="79" t="s">
        <v>603</v>
      </c>
      <c r="AL171" s="79"/>
      <c r="AM171" s="80" t="s">
        <v>65</v>
      </c>
      <c r="AO171" s="81" t="s">
        <v>364</v>
      </c>
      <c r="AP171" s="80">
        <v>15</v>
      </c>
      <c r="AQ171" s="80">
        <v>0</v>
      </c>
      <c r="AR171" s="82">
        <v>105</v>
      </c>
    </row>
    <row r="172" spans="1:44" ht="19.350000000000001" customHeight="1" x14ac:dyDescent="0.25">
      <c r="A172" s="28">
        <v>170</v>
      </c>
      <c r="B172" s="73" t="s">
        <v>604</v>
      </c>
      <c r="C172" s="74" t="s">
        <v>541</v>
      </c>
      <c r="D172" s="74" t="s">
        <v>604</v>
      </c>
      <c r="E172" s="75" t="s">
        <v>65</v>
      </c>
      <c r="F172" s="75"/>
      <c r="G172" s="74" t="s">
        <v>364</v>
      </c>
      <c r="I172" s="70" t="s">
        <v>380</v>
      </c>
      <c r="J172" s="70" t="s">
        <v>605</v>
      </c>
      <c r="K172" s="70" t="s">
        <v>65</v>
      </c>
      <c r="AI172" s="77">
        <v>101</v>
      </c>
      <c r="AJ172" s="84" t="s">
        <v>596</v>
      </c>
      <c r="AK172" s="79" t="s">
        <v>530</v>
      </c>
      <c r="AL172" s="79"/>
      <c r="AM172" s="80" t="s">
        <v>65</v>
      </c>
      <c r="AO172" s="81" t="s">
        <v>364</v>
      </c>
      <c r="AP172" s="80">
        <v>14</v>
      </c>
      <c r="AQ172" s="80">
        <v>14</v>
      </c>
      <c r="AR172" s="82">
        <v>101</v>
      </c>
    </row>
    <row r="173" spans="1:44" ht="19.350000000000001" customHeight="1" x14ac:dyDescent="0.25">
      <c r="A173" s="28">
        <v>171</v>
      </c>
      <c r="B173" s="73" t="s">
        <v>606</v>
      </c>
      <c r="C173" s="74" t="s">
        <v>543</v>
      </c>
      <c r="D173" s="74" t="s">
        <v>606</v>
      </c>
      <c r="E173" s="75" t="s">
        <v>65</v>
      </c>
      <c r="F173" s="75"/>
      <c r="G173" s="74" t="s">
        <v>364</v>
      </c>
      <c r="I173" s="70" t="s">
        <v>302</v>
      </c>
      <c r="J173" s="70" t="s">
        <v>301</v>
      </c>
      <c r="K173" s="70" t="s">
        <v>303</v>
      </c>
      <c r="AI173" s="77">
        <v>102</v>
      </c>
      <c r="AJ173" s="84" t="s">
        <v>597</v>
      </c>
      <c r="AK173" s="79" t="s">
        <v>533</v>
      </c>
      <c r="AL173" s="79"/>
      <c r="AM173" s="80" t="s">
        <v>65</v>
      </c>
      <c r="AO173" s="81" t="s">
        <v>364</v>
      </c>
      <c r="AP173" s="80">
        <v>2</v>
      </c>
      <c r="AQ173" s="80">
        <v>2</v>
      </c>
      <c r="AR173" s="82">
        <v>102</v>
      </c>
    </row>
    <row r="174" spans="1:44" ht="19.350000000000001" customHeight="1" x14ac:dyDescent="0.25">
      <c r="A174" s="28">
        <v>172</v>
      </c>
      <c r="B174" s="73" t="s">
        <v>607</v>
      </c>
      <c r="C174" s="74" t="s">
        <v>545</v>
      </c>
      <c r="D174" s="74" t="s">
        <v>607</v>
      </c>
      <c r="E174" s="75" t="s">
        <v>65</v>
      </c>
      <c r="F174" s="75"/>
      <c r="G174" s="74" t="s">
        <v>364</v>
      </c>
      <c r="I174" s="70" t="s">
        <v>381</v>
      </c>
      <c r="J174" s="70" t="s">
        <v>608</v>
      </c>
      <c r="K174" s="70" t="s">
        <v>65</v>
      </c>
      <c r="AI174" s="77">
        <v>106</v>
      </c>
      <c r="AJ174" s="84" t="s">
        <v>599</v>
      </c>
      <c r="AK174" s="79" t="s">
        <v>537</v>
      </c>
      <c r="AL174" s="79"/>
      <c r="AM174" s="80" t="s">
        <v>65</v>
      </c>
      <c r="AO174" s="81" t="s">
        <v>364</v>
      </c>
      <c r="AP174" s="80">
        <v>38</v>
      </c>
      <c r="AQ174" s="80">
        <v>40</v>
      </c>
      <c r="AR174" s="82">
        <v>106</v>
      </c>
    </row>
    <row r="175" spans="1:44" ht="19.350000000000001" customHeight="1" x14ac:dyDescent="0.25">
      <c r="A175" s="28">
        <v>173</v>
      </c>
      <c r="B175" s="73" t="s">
        <v>609</v>
      </c>
      <c r="C175" s="74" t="s">
        <v>547</v>
      </c>
      <c r="D175" s="74" t="s">
        <v>609</v>
      </c>
      <c r="E175" s="75" t="s">
        <v>65</v>
      </c>
      <c r="F175" s="75"/>
      <c r="G175" s="74" t="s">
        <v>364</v>
      </c>
      <c r="I175" s="70" t="s">
        <v>306</v>
      </c>
      <c r="J175" s="70" t="s">
        <v>305</v>
      </c>
      <c r="K175" s="70" t="s">
        <v>65</v>
      </c>
      <c r="AI175" s="77">
        <v>108</v>
      </c>
      <c r="AJ175" s="84" t="s">
        <v>610</v>
      </c>
      <c r="AK175" s="79" t="s">
        <v>539</v>
      </c>
      <c r="AL175" s="79"/>
      <c r="AM175" s="80" t="s">
        <v>65</v>
      </c>
      <c r="AO175" s="81" t="s">
        <v>364</v>
      </c>
      <c r="AP175" s="80">
        <v>24</v>
      </c>
      <c r="AQ175" s="80">
        <v>24</v>
      </c>
      <c r="AR175" s="82">
        <v>108</v>
      </c>
    </row>
    <row r="176" spans="1:44" ht="19.350000000000001" customHeight="1" x14ac:dyDescent="0.25">
      <c r="A176" s="28">
        <v>174</v>
      </c>
      <c r="B176" s="73" t="s">
        <v>611</v>
      </c>
      <c r="C176" s="74" t="s">
        <v>550</v>
      </c>
      <c r="D176" s="74" t="s">
        <v>611</v>
      </c>
      <c r="E176" s="75" t="s">
        <v>65</v>
      </c>
      <c r="F176" s="75"/>
      <c r="G176" s="74" t="s">
        <v>364</v>
      </c>
      <c r="I176" s="70" t="s">
        <v>385</v>
      </c>
      <c r="J176" s="70" t="s">
        <v>612</v>
      </c>
      <c r="K176" s="70" t="s">
        <v>65</v>
      </c>
      <c r="AI176" s="77">
        <v>110</v>
      </c>
      <c r="AJ176" s="84" t="s">
        <v>604</v>
      </c>
      <c r="AK176" s="79" t="s">
        <v>541</v>
      </c>
      <c r="AL176" s="79"/>
      <c r="AM176" s="80" t="s">
        <v>65</v>
      </c>
      <c r="AO176" s="81" t="s">
        <v>364</v>
      </c>
      <c r="AP176" s="80">
        <v>13</v>
      </c>
      <c r="AQ176" s="80">
        <v>13</v>
      </c>
      <c r="AR176" s="82">
        <v>110</v>
      </c>
    </row>
    <row r="177" spans="1:44" ht="19.350000000000001" customHeight="1" x14ac:dyDescent="0.25">
      <c r="A177" s="28">
        <v>175</v>
      </c>
      <c r="B177" s="73" t="s">
        <v>613</v>
      </c>
      <c r="C177" s="74" t="s">
        <v>552</v>
      </c>
      <c r="D177" s="74" t="s">
        <v>613</v>
      </c>
      <c r="E177" s="75" t="s">
        <v>65</v>
      </c>
      <c r="F177" s="75"/>
      <c r="G177" s="74" t="s">
        <v>364</v>
      </c>
      <c r="I177" s="70" t="s">
        <v>382</v>
      </c>
      <c r="J177" s="70" t="s">
        <v>468</v>
      </c>
      <c r="K177" s="70" t="s">
        <v>65</v>
      </c>
      <c r="AI177" s="77">
        <v>112</v>
      </c>
      <c r="AJ177" s="84" t="s">
        <v>606</v>
      </c>
      <c r="AK177" s="79" t="s">
        <v>543</v>
      </c>
      <c r="AL177" s="79"/>
      <c r="AM177" s="80" t="s">
        <v>65</v>
      </c>
      <c r="AO177" s="81" t="s">
        <v>364</v>
      </c>
      <c r="AP177" s="80">
        <v>129</v>
      </c>
      <c r="AQ177" s="80">
        <v>128</v>
      </c>
      <c r="AR177" s="82">
        <v>112</v>
      </c>
    </row>
    <row r="178" spans="1:44" ht="19.350000000000001" customHeight="1" x14ac:dyDescent="0.25">
      <c r="A178" s="28">
        <v>176</v>
      </c>
      <c r="B178" s="73" t="s">
        <v>610</v>
      </c>
      <c r="C178" s="74" t="s">
        <v>555</v>
      </c>
      <c r="D178" s="74" t="s">
        <v>610</v>
      </c>
      <c r="E178" s="75" t="s">
        <v>65</v>
      </c>
      <c r="F178" s="75"/>
      <c r="G178" s="74" t="s">
        <v>364</v>
      </c>
      <c r="I178" s="70" t="s">
        <v>125</v>
      </c>
      <c r="J178" s="70" t="s">
        <v>356</v>
      </c>
      <c r="K178" s="70" t="s">
        <v>312</v>
      </c>
      <c r="AI178" s="77">
        <v>113</v>
      </c>
      <c r="AJ178" s="84" t="s">
        <v>607</v>
      </c>
      <c r="AK178" s="79" t="s">
        <v>545</v>
      </c>
      <c r="AL178" s="79"/>
      <c r="AM178" s="80" t="s">
        <v>65</v>
      </c>
      <c r="AO178" s="81" t="s">
        <v>364</v>
      </c>
      <c r="AP178" s="80">
        <v>3</v>
      </c>
      <c r="AQ178" s="80">
        <v>2</v>
      </c>
      <c r="AR178" s="82">
        <v>113</v>
      </c>
    </row>
    <row r="179" spans="1:44" ht="19.350000000000001" customHeight="1" x14ac:dyDescent="0.25">
      <c r="A179" s="28">
        <v>177</v>
      </c>
      <c r="B179" s="73" t="s">
        <v>614</v>
      </c>
      <c r="C179" s="74" t="s">
        <v>557</v>
      </c>
      <c r="D179" s="74" t="s">
        <v>614</v>
      </c>
      <c r="E179" s="75" t="s">
        <v>65</v>
      </c>
      <c r="F179" s="75"/>
      <c r="G179" s="74" t="s">
        <v>364</v>
      </c>
      <c r="I179" s="70" t="s">
        <v>383</v>
      </c>
      <c r="J179" s="70" t="s">
        <v>471</v>
      </c>
      <c r="K179" s="70" t="s">
        <v>89</v>
      </c>
      <c r="AI179" s="77">
        <v>114</v>
      </c>
      <c r="AJ179" s="84" t="s">
        <v>609</v>
      </c>
      <c r="AK179" s="79" t="s">
        <v>547</v>
      </c>
      <c r="AL179" s="79"/>
      <c r="AM179" s="80" t="s">
        <v>65</v>
      </c>
      <c r="AO179" s="81" t="s">
        <v>364</v>
      </c>
      <c r="AP179" s="80">
        <v>6</v>
      </c>
      <c r="AQ179" s="80">
        <v>2</v>
      </c>
      <c r="AR179" s="82">
        <v>114</v>
      </c>
    </row>
    <row r="180" spans="1:44" ht="19.350000000000001" customHeight="1" x14ac:dyDescent="0.25">
      <c r="A180" s="28">
        <v>178</v>
      </c>
      <c r="B180" s="73" t="s">
        <v>615</v>
      </c>
      <c r="C180" s="74" t="s">
        <v>560</v>
      </c>
      <c r="D180" s="74" t="s">
        <v>615</v>
      </c>
      <c r="E180" s="75" t="s">
        <v>65</v>
      </c>
      <c r="F180" s="75"/>
      <c r="G180" s="74" t="s">
        <v>364</v>
      </c>
      <c r="I180" s="70" t="s">
        <v>386</v>
      </c>
      <c r="J180" s="70" t="s">
        <v>473</v>
      </c>
      <c r="K180" s="70" t="s">
        <v>89</v>
      </c>
      <c r="AI180" s="77">
        <v>115</v>
      </c>
      <c r="AJ180" s="84" t="s">
        <v>611</v>
      </c>
      <c r="AK180" s="79" t="s">
        <v>550</v>
      </c>
      <c r="AL180" s="79"/>
      <c r="AM180" s="80" t="s">
        <v>65</v>
      </c>
      <c r="AO180" s="81" t="s">
        <v>364</v>
      </c>
      <c r="AP180" s="80">
        <v>4</v>
      </c>
      <c r="AQ180" s="80">
        <v>2</v>
      </c>
      <c r="AR180" s="82">
        <v>115</v>
      </c>
    </row>
    <row r="181" spans="1:44" ht="19.350000000000001" customHeight="1" x14ac:dyDescent="0.25">
      <c r="A181" s="28">
        <v>179</v>
      </c>
      <c r="B181" s="73" t="s">
        <v>616</v>
      </c>
      <c r="C181" s="74" t="s">
        <v>562</v>
      </c>
      <c r="D181" s="74" t="s">
        <v>616</v>
      </c>
      <c r="E181" s="75" t="s">
        <v>65</v>
      </c>
      <c r="F181" s="75"/>
      <c r="G181" s="74" t="s">
        <v>364</v>
      </c>
      <c r="I181" s="70" t="s">
        <v>388</v>
      </c>
      <c r="J181" s="70" t="s">
        <v>617</v>
      </c>
      <c r="K181" s="70" t="s">
        <v>65</v>
      </c>
      <c r="AI181" s="77">
        <v>111</v>
      </c>
      <c r="AJ181" s="84" t="s">
        <v>613</v>
      </c>
      <c r="AK181" s="79" t="s">
        <v>552</v>
      </c>
      <c r="AL181" s="79"/>
      <c r="AM181" s="80" t="s">
        <v>65</v>
      </c>
      <c r="AO181" s="81" t="s">
        <v>364</v>
      </c>
      <c r="AP181" s="80">
        <v>80</v>
      </c>
      <c r="AQ181" s="80">
        <v>78</v>
      </c>
      <c r="AR181" s="82">
        <v>111</v>
      </c>
    </row>
    <row r="182" spans="1:44" ht="19.350000000000001" customHeight="1" x14ac:dyDescent="0.25">
      <c r="A182" s="28">
        <v>180</v>
      </c>
      <c r="B182" s="73" t="s">
        <v>618</v>
      </c>
      <c r="C182" s="74" t="s">
        <v>564</v>
      </c>
      <c r="D182" s="74" t="s">
        <v>618</v>
      </c>
      <c r="E182" s="75" t="s">
        <v>65</v>
      </c>
      <c r="F182" s="75"/>
      <c r="G182" s="74" t="s">
        <v>364</v>
      </c>
      <c r="I182" s="70" t="s">
        <v>391</v>
      </c>
      <c r="J182" s="70" t="s">
        <v>475</v>
      </c>
      <c r="K182" s="70" t="s">
        <v>89</v>
      </c>
      <c r="AI182" s="77">
        <v>107</v>
      </c>
      <c r="AJ182" s="84" t="s">
        <v>610</v>
      </c>
      <c r="AK182" s="79" t="s">
        <v>555</v>
      </c>
      <c r="AL182" s="79"/>
      <c r="AM182" s="80" t="s">
        <v>65</v>
      </c>
      <c r="AO182" s="81" t="s">
        <v>364</v>
      </c>
      <c r="AP182" s="80">
        <v>62</v>
      </c>
      <c r="AQ182" s="80">
        <v>62</v>
      </c>
      <c r="AR182" s="82">
        <v>107</v>
      </c>
    </row>
    <row r="183" spans="1:44" ht="19.350000000000001" customHeight="1" x14ac:dyDescent="0.25">
      <c r="A183" s="28">
        <v>181</v>
      </c>
      <c r="B183" s="73" t="s">
        <v>619</v>
      </c>
      <c r="C183" s="74" t="s">
        <v>567</v>
      </c>
      <c r="D183" s="74" t="s">
        <v>619</v>
      </c>
      <c r="E183" s="75" t="s">
        <v>65</v>
      </c>
      <c r="F183" s="75"/>
      <c r="G183" s="74" t="s">
        <v>364</v>
      </c>
      <c r="I183" s="70" t="s">
        <v>393</v>
      </c>
      <c r="J183" s="70" t="s">
        <v>620</v>
      </c>
      <c r="K183" s="70" t="s">
        <v>65</v>
      </c>
      <c r="AI183" s="77">
        <v>109</v>
      </c>
      <c r="AJ183" s="84" t="s">
        <v>614</v>
      </c>
      <c r="AK183" s="79" t="s">
        <v>557</v>
      </c>
      <c r="AL183" s="79"/>
      <c r="AM183" s="80" t="s">
        <v>65</v>
      </c>
      <c r="AO183" s="81" t="s">
        <v>364</v>
      </c>
      <c r="AP183" s="80">
        <v>68</v>
      </c>
      <c r="AQ183" s="80">
        <v>67</v>
      </c>
      <c r="AR183" s="82">
        <v>109</v>
      </c>
    </row>
    <row r="184" spans="1:44" ht="19.350000000000001" customHeight="1" x14ac:dyDescent="0.25">
      <c r="A184" s="28">
        <v>182</v>
      </c>
      <c r="B184" s="73" t="s">
        <v>621</v>
      </c>
      <c r="C184" s="74" t="s">
        <v>569</v>
      </c>
      <c r="D184" s="74" t="s">
        <v>621</v>
      </c>
      <c r="E184" s="75" t="s">
        <v>65</v>
      </c>
      <c r="F184" s="75"/>
      <c r="G184" s="74" t="s">
        <v>364</v>
      </c>
      <c r="I184" s="70" t="s">
        <v>394</v>
      </c>
      <c r="J184" s="70" t="s">
        <v>477</v>
      </c>
      <c r="K184" s="70" t="s">
        <v>65</v>
      </c>
      <c r="AI184" s="77">
        <v>119</v>
      </c>
      <c r="AJ184" s="84" t="s">
        <v>615</v>
      </c>
      <c r="AK184" s="79" t="s">
        <v>560</v>
      </c>
      <c r="AL184" s="79"/>
      <c r="AM184" s="80" t="s">
        <v>65</v>
      </c>
      <c r="AO184" s="81" t="s">
        <v>364</v>
      </c>
      <c r="AP184" s="80">
        <v>37</v>
      </c>
      <c r="AQ184" s="80">
        <v>36</v>
      </c>
      <c r="AR184" s="82">
        <v>119</v>
      </c>
    </row>
    <row r="185" spans="1:44" ht="19.350000000000001" customHeight="1" x14ac:dyDescent="0.25">
      <c r="A185" s="28">
        <v>183</v>
      </c>
      <c r="B185" s="73" t="s">
        <v>622</v>
      </c>
      <c r="C185" s="74" t="s">
        <v>572</v>
      </c>
      <c r="D185" s="74" t="s">
        <v>622</v>
      </c>
      <c r="E185" s="75" t="s">
        <v>65</v>
      </c>
      <c r="F185" s="75"/>
      <c r="G185" s="74" t="s">
        <v>364</v>
      </c>
      <c r="I185" s="70" t="s">
        <v>395</v>
      </c>
      <c r="J185" s="70" t="s">
        <v>623</v>
      </c>
      <c r="K185" s="70" t="s">
        <v>65</v>
      </c>
      <c r="AI185" s="77">
        <v>117</v>
      </c>
      <c r="AJ185" s="84" t="s">
        <v>616</v>
      </c>
      <c r="AK185" s="79" t="s">
        <v>562</v>
      </c>
      <c r="AL185" s="79"/>
      <c r="AM185" s="80" t="s">
        <v>65</v>
      </c>
      <c r="AO185" s="81" t="s">
        <v>364</v>
      </c>
      <c r="AP185" s="80">
        <v>65</v>
      </c>
      <c r="AQ185" s="80">
        <v>18</v>
      </c>
      <c r="AR185" s="82">
        <v>117</v>
      </c>
    </row>
    <row r="186" spans="1:44" ht="19.350000000000001" customHeight="1" x14ac:dyDescent="0.25">
      <c r="A186" s="28">
        <v>184</v>
      </c>
      <c r="B186" s="95" t="s">
        <v>564</v>
      </c>
      <c r="C186" s="74"/>
      <c r="D186" s="74" t="s">
        <v>564</v>
      </c>
      <c r="E186" s="75" t="s">
        <v>65</v>
      </c>
      <c r="F186" s="75"/>
      <c r="G186" s="76" t="s">
        <v>364</v>
      </c>
      <c r="I186" s="70" t="s">
        <v>398</v>
      </c>
      <c r="J186" s="70" t="s">
        <v>624</v>
      </c>
      <c r="K186" s="70" t="s">
        <v>480</v>
      </c>
      <c r="AI186" s="77">
        <v>118</v>
      </c>
      <c r="AJ186" s="84" t="s">
        <v>618</v>
      </c>
      <c r="AK186" s="79" t="s">
        <v>564</v>
      </c>
      <c r="AL186" s="79"/>
      <c r="AM186" s="80" t="s">
        <v>65</v>
      </c>
      <c r="AO186" s="81" t="s">
        <v>364</v>
      </c>
      <c r="AP186" s="80">
        <v>2</v>
      </c>
      <c r="AQ186" s="80">
        <v>3</v>
      </c>
      <c r="AR186" s="82">
        <v>118</v>
      </c>
    </row>
    <row r="187" spans="1:44" ht="19.350000000000001" customHeight="1" x14ac:dyDescent="0.25">
      <c r="A187" s="28">
        <v>185</v>
      </c>
      <c r="B187" s="95" t="s">
        <v>567</v>
      </c>
      <c r="C187" s="74"/>
      <c r="D187" s="74" t="s">
        <v>567</v>
      </c>
      <c r="E187" s="75" t="s">
        <v>65</v>
      </c>
      <c r="F187" s="75"/>
      <c r="G187" s="76" t="s">
        <v>364</v>
      </c>
      <c r="I187" s="70" t="s">
        <v>400</v>
      </c>
      <c r="J187" s="70" t="s">
        <v>479</v>
      </c>
      <c r="K187" s="70" t="s">
        <v>480</v>
      </c>
      <c r="AI187" s="77">
        <v>120</v>
      </c>
      <c r="AJ187" s="84" t="s">
        <v>619</v>
      </c>
      <c r="AK187" s="79" t="s">
        <v>567</v>
      </c>
      <c r="AL187" s="79"/>
      <c r="AM187" s="80" t="s">
        <v>65</v>
      </c>
      <c r="AO187" s="81" t="s">
        <v>364</v>
      </c>
      <c r="AP187" s="80">
        <v>11</v>
      </c>
      <c r="AQ187" s="80">
        <v>11</v>
      </c>
      <c r="AR187" s="82">
        <v>120</v>
      </c>
    </row>
    <row r="188" spans="1:44" ht="19.350000000000001" customHeight="1" x14ac:dyDescent="0.25">
      <c r="A188" s="28">
        <v>186</v>
      </c>
      <c r="B188" s="95" t="s">
        <v>569</v>
      </c>
      <c r="C188" s="74"/>
      <c r="D188" s="74" t="s">
        <v>569</v>
      </c>
      <c r="E188" s="75" t="s">
        <v>65</v>
      </c>
      <c r="F188" s="75"/>
      <c r="G188" s="76" t="s">
        <v>364</v>
      </c>
      <c r="I188" s="70" t="s">
        <v>402</v>
      </c>
      <c r="J188" s="70" t="s">
        <v>482</v>
      </c>
      <c r="K188" s="70" t="s">
        <v>483</v>
      </c>
      <c r="AI188" s="77">
        <v>121</v>
      </c>
      <c r="AJ188" s="84" t="s">
        <v>621</v>
      </c>
      <c r="AK188" s="79" t="s">
        <v>569</v>
      </c>
      <c r="AL188" s="79"/>
      <c r="AM188" s="80" t="s">
        <v>65</v>
      </c>
      <c r="AO188" s="81" t="s">
        <v>364</v>
      </c>
      <c r="AP188" s="80">
        <v>16</v>
      </c>
      <c r="AQ188" s="80">
        <v>13</v>
      </c>
      <c r="AR188" s="82">
        <v>121</v>
      </c>
    </row>
    <row r="189" spans="1:44" ht="19.350000000000001" customHeight="1" x14ac:dyDescent="0.25">
      <c r="A189" s="28">
        <v>187</v>
      </c>
      <c r="B189" s="95" t="s">
        <v>572</v>
      </c>
      <c r="C189" s="74"/>
      <c r="D189" s="74" t="s">
        <v>572</v>
      </c>
      <c r="E189" s="75" t="s">
        <v>65</v>
      </c>
      <c r="F189" s="75"/>
      <c r="G189" s="76" t="s">
        <v>364</v>
      </c>
      <c r="I189" s="70" t="s">
        <v>404</v>
      </c>
      <c r="J189" s="70" t="s">
        <v>486</v>
      </c>
      <c r="K189" s="70" t="s">
        <v>487</v>
      </c>
      <c r="AI189" s="77">
        <v>116</v>
      </c>
      <c r="AJ189" s="84" t="s">
        <v>622</v>
      </c>
      <c r="AK189" s="79" t="s">
        <v>572</v>
      </c>
      <c r="AL189" s="79"/>
      <c r="AM189" s="80" t="s">
        <v>65</v>
      </c>
      <c r="AO189" s="81" t="s">
        <v>364</v>
      </c>
      <c r="AP189" s="80">
        <v>20</v>
      </c>
      <c r="AQ189" s="80">
        <v>9</v>
      </c>
      <c r="AR189" s="82">
        <v>116</v>
      </c>
    </row>
    <row r="190" spans="1:44" ht="19.350000000000001" customHeight="1" x14ac:dyDescent="0.25">
      <c r="A190" s="28">
        <v>188</v>
      </c>
      <c r="B190" s="96" t="s">
        <v>623</v>
      </c>
      <c r="C190" s="74" t="s">
        <v>395</v>
      </c>
      <c r="D190" s="74" t="s">
        <v>623</v>
      </c>
      <c r="E190" s="75" t="s">
        <v>65</v>
      </c>
      <c r="F190" s="75"/>
      <c r="G190" s="97" t="s">
        <v>364</v>
      </c>
      <c r="I190" s="70" t="s">
        <v>405</v>
      </c>
      <c r="J190" s="70" t="s">
        <v>490</v>
      </c>
      <c r="K190" s="70" t="s">
        <v>487</v>
      </c>
      <c r="AI190" s="77"/>
      <c r="AJ190" s="80"/>
      <c r="AK190" s="79"/>
      <c r="AL190" s="79"/>
      <c r="AM190" s="80"/>
      <c r="AP190" s="80"/>
      <c r="AQ190" s="80"/>
    </row>
    <row r="191" spans="1:44" ht="19.350000000000001" customHeight="1" x14ac:dyDescent="0.25">
      <c r="A191" s="28">
        <v>189</v>
      </c>
      <c r="B191" s="95" t="s">
        <v>625</v>
      </c>
      <c r="C191" s="74" t="s">
        <v>575</v>
      </c>
      <c r="D191" s="74" t="s">
        <v>625</v>
      </c>
      <c r="E191" s="75" t="s">
        <v>65</v>
      </c>
      <c r="F191" s="75"/>
      <c r="G191" s="97" t="s">
        <v>364</v>
      </c>
      <c r="I191" s="70" t="s">
        <v>407</v>
      </c>
      <c r="J191" s="70" t="s">
        <v>493</v>
      </c>
      <c r="K191" s="70" t="s">
        <v>487</v>
      </c>
      <c r="AI191" s="77"/>
      <c r="AJ191" s="80"/>
      <c r="AK191" s="79"/>
      <c r="AL191" s="79"/>
      <c r="AM191" s="80"/>
      <c r="AP191" s="80"/>
      <c r="AQ191" s="80"/>
    </row>
    <row r="192" spans="1:44" ht="19.350000000000001" customHeight="1" x14ac:dyDescent="0.25">
      <c r="A192" s="28">
        <v>190</v>
      </c>
      <c r="B192" s="95" t="s">
        <v>488</v>
      </c>
      <c r="C192" s="74" t="s">
        <v>335</v>
      </c>
      <c r="D192" s="74" t="s">
        <v>488</v>
      </c>
      <c r="E192" s="75" t="s">
        <v>165</v>
      </c>
      <c r="F192" s="75"/>
      <c r="G192" s="97" t="s">
        <v>62</v>
      </c>
      <c r="I192" s="70" t="s">
        <v>408</v>
      </c>
      <c r="J192" s="70" t="s">
        <v>497</v>
      </c>
      <c r="K192" s="70" t="s">
        <v>498</v>
      </c>
      <c r="AI192" s="77"/>
      <c r="AJ192" s="80"/>
      <c r="AK192" s="79"/>
      <c r="AL192" s="79"/>
      <c r="AM192" s="80"/>
      <c r="AP192" s="80"/>
      <c r="AQ192" s="80"/>
    </row>
    <row r="193" spans="1:44" ht="19.350000000000001" customHeight="1" x14ac:dyDescent="0.25">
      <c r="A193" s="28">
        <v>191</v>
      </c>
      <c r="B193" s="95" t="s">
        <v>389</v>
      </c>
      <c r="C193" s="74" t="s">
        <v>232</v>
      </c>
      <c r="D193" s="74" t="s">
        <v>389</v>
      </c>
      <c r="E193" s="75" t="s">
        <v>165</v>
      </c>
      <c r="F193" s="75"/>
      <c r="G193" s="97" t="s">
        <v>62</v>
      </c>
      <c r="I193" s="70" t="s">
        <v>132</v>
      </c>
      <c r="J193" s="70" t="s">
        <v>360</v>
      </c>
      <c r="K193" s="70" t="s">
        <v>312</v>
      </c>
      <c r="AI193" s="81"/>
      <c r="AJ193" s="80"/>
      <c r="AK193" s="79"/>
      <c r="AL193" s="79"/>
      <c r="AM193" s="80"/>
      <c r="AO193" s="81"/>
      <c r="AP193" s="80"/>
      <c r="AQ193" s="80"/>
      <c r="AR193" s="82"/>
    </row>
    <row r="194" spans="1:44" ht="19.350000000000001" customHeight="1" x14ac:dyDescent="0.25">
      <c r="A194" s="28">
        <v>192</v>
      </c>
      <c r="B194" s="98" t="s">
        <v>491</v>
      </c>
      <c r="C194" s="70" t="s">
        <v>340</v>
      </c>
      <c r="D194" s="70" t="s">
        <v>491</v>
      </c>
      <c r="E194" s="75" t="s">
        <v>165</v>
      </c>
      <c r="F194" s="75"/>
      <c r="G194" s="97" t="s">
        <v>62</v>
      </c>
      <c r="I194" s="70" t="s">
        <v>410</v>
      </c>
      <c r="J194" s="70" t="s">
        <v>626</v>
      </c>
      <c r="K194" s="70" t="s">
        <v>65</v>
      </c>
      <c r="AI194" s="81"/>
      <c r="AJ194" s="80"/>
      <c r="AK194" s="79"/>
      <c r="AL194" s="79"/>
      <c r="AM194" s="80"/>
      <c r="AO194" s="81"/>
      <c r="AP194" s="80"/>
      <c r="AQ194" s="80"/>
      <c r="AR194" s="82"/>
    </row>
    <row r="195" spans="1:44" ht="19.350000000000001" customHeight="1" x14ac:dyDescent="0.25">
      <c r="A195" s="28">
        <v>193</v>
      </c>
      <c r="B195" s="95" t="s">
        <v>627</v>
      </c>
      <c r="C195" s="74" t="s">
        <v>390</v>
      </c>
      <c r="D195" s="74" t="s">
        <v>627</v>
      </c>
      <c r="E195" s="75" t="s">
        <v>122</v>
      </c>
      <c r="F195" s="75"/>
      <c r="G195" s="97" t="s">
        <v>62</v>
      </c>
      <c r="I195" s="70" t="s">
        <v>316</v>
      </c>
      <c r="J195" s="70" t="s">
        <v>315</v>
      </c>
      <c r="K195" s="70" t="s">
        <v>65</v>
      </c>
      <c r="AI195" s="81"/>
      <c r="AJ195" s="80"/>
      <c r="AK195" s="79"/>
      <c r="AL195" s="79"/>
      <c r="AM195" s="80"/>
      <c r="AO195" s="81"/>
      <c r="AP195" s="80"/>
      <c r="AQ195" s="80"/>
      <c r="AR195" s="82"/>
    </row>
    <row r="196" spans="1:44" ht="19.350000000000001" customHeight="1" x14ac:dyDescent="0.25">
      <c r="A196" s="28">
        <v>194</v>
      </c>
      <c r="B196" s="95" t="s">
        <v>403</v>
      </c>
      <c r="C196" s="74" t="s">
        <v>251</v>
      </c>
      <c r="D196" s="74" t="s">
        <v>403</v>
      </c>
      <c r="E196" s="75" t="s">
        <v>65</v>
      </c>
      <c r="F196" s="75"/>
      <c r="G196" s="97" t="s">
        <v>62</v>
      </c>
      <c r="I196" s="70" t="s">
        <v>413</v>
      </c>
      <c r="J196" s="70" t="s">
        <v>501</v>
      </c>
      <c r="K196" s="70" t="s">
        <v>65</v>
      </c>
      <c r="AI196" s="81"/>
      <c r="AJ196" s="80"/>
      <c r="AK196" s="79"/>
      <c r="AL196" s="79"/>
      <c r="AM196" s="80"/>
      <c r="AO196" s="81"/>
      <c r="AP196" s="80"/>
      <c r="AQ196" s="80"/>
      <c r="AR196" s="82"/>
    </row>
    <row r="197" spans="1:44" ht="19.350000000000001" customHeight="1" x14ac:dyDescent="0.25">
      <c r="A197" s="28">
        <v>195</v>
      </c>
      <c r="B197" s="95" t="s">
        <v>499</v>
      </c>
      <c r="C197" s="74" t="s">
        <v>145</v>
      </c>
      <c r="D197" s="74" t="s">
        <v>499</v>
      </c>
      <c r="E197" s="75" t="s">
        <v>65</v>
      </c>
      <c r="F197" s="75"/>
      <c r="G197" s="97" t="s">
        <v>628</v>
      </c>
      <c r="I197" s="70" t="s">
        <v>415</v>
      </c>
      <c r="J197" s="70" t="s">
        <v>629</v>
      </c>
      <c r="K197" s="70" t="s">
        <v>65</v>
      </c>
      <c r="AI197" s="81"/>
      <c r="AJ197" s="80"/>
      <c r="AK197" s="79"/>
      <c r="AL197" s="79"/>
      <c r="AM197" s="80"/>
      <c r="AO197" s="81"/>
      <c r="AP197" s="80"/>
      <c r="AQ197" s="80"/>
      <c r="AR197" s="82"/>
    </row>
    <row r="198" spans="1:44" ht="19.350000000000001" customHeight="1" x14ac:dyDescent="0.25">
      <c r="A198" s="28">
        <v>196</v>
      </c>
      <c r="B198" s="99" t="s">
        <v>188</v>
      </c>
      <c r="C198" s="70" t="s">
        <v>139</v>
      </c>
      <c r="D198" s="70" t="s">
        <v>188</v>
      </c>
      <c r="E198" s="75" t="s">
        <v>65</v>
      </c>
      <c r="F198" s="75"/>
      <c r="G198" s="97" t="s">
        <v>628</v>
      </c>
      <c r="I198" s="70" t="s">
        <v>417</v>
      </c>
      <c r="J198" s="70" t="s">
        <v>504</v>
      </c>
      <c r="K198" s="70" t="s">
        <v>65</v>
      </c>
    </row>
    <row r="199" spans="1:44" ht="19.350000000000001" customHeight="1" x14ac:dyDescent="0.25">
      <c r="A199" s="28">
        <v>197</v>
      </c>
      <c r="B199" s="95" t="s">
        <v>523</v>
      </c>
      <c r="C199" s="70" t="s">
        <v>190</v>
      </c>
      <c r="D199" s="70" t="s">
        <v>523</v>
      </c>
      <c r="E199" s="75" t="s">
        <v>65</v>
      </c>
      <c r="F199" s="75"/>
      <c r="G199" s="97" t="s">
        <v>628</v>
      </c>
      <c r="I199" s="70" t="s">
        <v>420</v>
      </c>
      <c r="J199" s="70" t="s">
        <v>507</v>
      </c>
      <c r="K199" s="70" t="s">
        <v>65</v>
      </c>
    </row>
    <row r="200" spans="1:44" ht="19.350000000000001" customHeight="1" x14ac:dyDescent="0.25">
      <c r="A200" s="28">
        <v>198</v>
      </c>
      <c r="B200" s="99" t="s">
        <v>630</v>
      </c>
      <c r="C200" s="70" t="s">
        <v>518</v>
      </c>
      <c r="D200" s="70" t="s">
        <v>630</v>
      </c>
      <c r="E200" s="75" t="s">
        <v>65</v>
      </c>
      <c r="F200" s="75"/>
      <c r="G200" s="97" t="s">
        <v>364</v>
      </c>
      <c r="I200" s="70" t="s">
        <v>422</v>
      </c>
      <c r="J200" s="70" t="s">
        <v>510</v>
      </c>
      <c r="K200" s="70" t="s">
        <v>65</v>
      </c>
    </row>
    <row r="201" spans="1:44" ht="19.350000000000001" customHeight="1" x14ac:dyDescent="0.25">
      <c r="A201" s="28">
        <v>199</v>
      </c>
      <c r="B201" s="95" t="s">
        <v>517</v>
      </c>
      <c r="C201" s="74" t="s">
        <v>180</v>
      </c>
      <c r="D201" s="74" t="s">
        <v>517</v>
      </c>
      <c r="E201" s="75" t="s">
        <v>65</v>
      </c>
      <c r="F201" s="75"/>
      <c r="G201" s="97" t="s">
        <v>628</v>
      </c>
      <c r="I201" s="70" t="s">
        <v>424</v>
      </c>
      <c r="J201" s="70" t="s">
        <v>513</v>
      </c>
      <c r="K201" s="70" t="s">
        <v>65</v>
      </c>
    </row>
    <row r="202" spans="1:44" ht="19.350000000000001" customHeight="1" x14ac:dyDescent="0.25">
      <c r="A202" s="28">
        <v>200</v>
      </c>
      <c r="B202" s="95" t="s">
        <v>526</v>
      </c>
      <c r="C202" s="74" t="s">
        <v>197</v>
      </c>
      <c r="D202" s="74" t="s">
        <v>526</v>
      </c>
      <c r="E202" s="75" t="s">
        <v>65</v>
      </c>
      <c r="F202" s="75"/>
      <c r="G202" s="97" t="s">
        <v>628</v>
      </c>
      <c r="I202" s="70" t="s">
        <v>426</v>
      </c>
      <c r="J202" s="70" t="s">
        <v>516</v>
      </c>
      <c r="K202" s="70" t="s">
        <v>65</v>
      </c>
    </row>
    <row r="203" spans="1:44" ht="19.350000000000001" customHeight="1" x14ac:dyDescent="0.25">
      <c r="A203" s="28">
        <v>201</v>
      </c>
      <c r="B203" s="95" t="s">
        <v>532</v>
      </c>
      <c r="C203" s="74" t="s">
        <v>207</v>
      </c>
      <c r="D203" s="74" t="s">
        <v>532</v>
      </c>
      <c r="E203" s="75" t="s">
        <v>65</v>
      </c>
      <c r="F203" s="75"/>
      <c r="G203" s="97" t="s">
        <v>628</v>
      </c>
      <c r="I203" s="70" t="s">
        <v>428</v>
      </c>
      <c r="J203" s="70" t="s">
        <v>519</v>
      </c>
      <c r="K203" s="70" t="s">
        <v>65</v>
      </c>
    </row>
    <row r="204" spans="1:44" ht="19.350000000000001" customHeight="1" x14ac:dyDescent="0.25">
      <c r="A204" s="28">
        <v>202</v>
      </c>
      <c r="B204" s="95" t="s">
        <v>502</v>
      </c>
      <c r="C204" s="74" t="s">
        <v>150</v>
      </c>
      <c r="D204" s="74" t="s">
        <v>502</v>
      </c>
      <c r="E204" s="75" t="s">
        <v>65</v>
      </c>
      <c r="F204" s="75"/>
      <c r="G204" s="97" t="s">
        <v>628</v>
      </c>
      <c r="I204" s="70" t="s">
        <v>431</v>
      </c>
      <c r="J204" s="70" t="s">
        <v>522</v>
      </c>
      <c r="K204" s="70" t="s">
        <v>65</v>
      </c>
    </row>
    <row r="205" spans="1:44" ht="19.350000000000001" customHeight="1" x14ac:dyDescent="0.25">
      <c r="A205" s="28">
        <v>203</v>
      </c>
      <c r="B205" s="95" t="s">
        <v>508</v>
      </c>
      <c r="C205" s="74" t="s">
        <v>161</v>
      </c>
      <c r="D205" s="74" t="s">
        <v>508</v>
      </c>
      <c r="E205" s="75" t="s">
        <v>65</v>
      </c>
      <c r="F205" s="75"/>
      <c r="G205" s="97" t="s">
        <v>628</v>
      </c>
      <c r="I205" s="70" t="s">
        <v>433</v>
      </c>
      <c r="J205" s="70" t="s">
        <v>525</v>
      </c>
      <c r="K205" s="70" t="s">
        <v>65</v>
      </c>
    </row>
    <row r="206" spans="1:44" ht="19.350000000000001" customHeight="1" x14ac:dyDescent="0.25">
      <c r="A206" s="28">
        <v>204</v>
      </c>
      <c r="B206" s="95" t="s">
        <v>591</v>
      </c>
      <c r="C206" s="74" t="s">
        <v>372</v>
      </c>
      <c r="D206" s="74" t="s">
        <v>591</v>
      </c>
      <c r="E206" s="75" t="s">
        <v>65</v>
      </c>
      <c r="F206" s="75"/>
      <c r="G206" s="97" t="s">
        <v>62</v>
      </c>
      <c r="I206" s="70" t="s">
        <v>435</v>
      </c>
      <c r="J206" s="70" t="s">
        <v>528</v>
      </c>
      <c r="K206" s="70" t="s">
        <v>65</v>
      </c>
    </row>
    <row r="207" spans="1:44" ht="19.350000000000001" customHeight="1" x14ac:dyDescent="0.25">
      <c r="A207" s="28">
        <v>205</v>
      </c>
      <c r="B207" s="95" t="s">
        <v>64</v>
      </c>
      <c r="C207" s="74" t="s">
        <v>63</v>
      </c>
      <c r="D207" s="74" t="s">
        <v>64</v>
      </c>
      <c r="E207" s="75" t="s">
        <v>65</v>
      </c>
      <c r="F207" s="75"/>
      <c r="G207" s="97" t="s">
        <v>364</v>
      </c>
      <c r="I207" s="70" t="s">
        <v>438</v>
      </c>
      <c r="J207" s="70" t="s">
        <v>531</v>
      </c>
      <c r="K207" s="70" t="s">
        <v>65</v>
      </c>
    </row>
    <row r="208" spans="1:44" ht="19.350000000000001" customHeight="1" x14ac:dyDescent="0.25">
      <c r="A208" s="28">
        <v>206</v>
      </c>
      <c r="B208" s="95" t="s">
        <v>626</v>
      </c>
      <c r="C208" s="74" t="s">
        <v>410</v>
      </c>
      <c r="D208" s="74" t="s">
        <v>626</v>
      </c>
      <c r="E208" s="75" t="s">
        <v>65</v>
      </c>
      <c r="F208" s="75"/>
      <c r="G208" s="97" t="s">
        <v>364</v>
      </c>
      <c r="I208" s="70" t="s">
        <v>440</v>
      </c>
      <c r="J208" s="70" t="s">
        <v>534</v>
      </c>
      <c r="K208" s="70" t="s">
        <v>65</v>
      </c>
    </row>
    <row r="209" spans="1:11" ht="19.350000000000001" customHeight="1" x14ac:dyDescent="0.25">
      <c r="A209" s="28">
        <v>207</v>
      </c>
      <c r="B209" s="95" t="s">
        <v>579</v>
      </c>
      <c r="C209" s="74" t="s">
        <v>365</v>
      </c>
      <c r="D209" s="74" t="s">
        <v>579</v>
      </c>
      <c r="E209" s="75" t="s">
        <v>453</v>
      </c>
      <c r="F209" s="75"/>
      <c r="G209" s="97" t="s">
        <v>364</v>
      </c>
      <c r="I209" s="70" t="s">
        <v>443</v>
      </c>
      <c r="J209" s="70" t="s">
        <v>536</v>
      </c>
      <c r="K209" s="70" t="s">
        <v>65</v>
      </c>
    </row>
    <row r="210" spans="1:11" ht="19.350000000000001" customHeight="1" x14ac:dyDescent="0.25">
      <c r="A210" s="28">
        <v>208</v>
      </c>
      <c r="B210" s="95" t="s">
        <v>450</v>
      </c>
      <c r="C210" s="74" t="s">
        <v>313</v>
      </c>
      <c r="D210" s="74" t="s">
        <v>450</v>
      </c>
      <c r="E210" s="75" t="s">
        <v>165</v>
      </c>
      <c r="F210" s="75"/>
      <c r="G210" s="97" t="s">
        <v>62</v>
      </c>
      <c r="I210" s="70" t="s">
        <v>445</v>
      </c>
      <c r="J210" s="70" t="s">
        <v>538</v>
      </c>
      <c r="K210" s="70" t="s">
        <v>65</v>
      </c>
    </row>
    <row r="211" spans="1:11" ht="19.350000000000001" customHeight="1" x14ac:dyDescent="0.25">
      <c r="A211" s="28">
        <v>209</v>
      </c>
      <c r="B211" s="95" t="s">
        <v>549</v>
      </c>
      <c r="C211" s="74" t="s">
        <v>346</v>
      </c>
      <c r="D211" s="74" t="s">
        <v>549</v>
      </c>
      <c r="E211" s="75" t="s">
        <v>65</v>
      </c>
      <c r="F211" s="75"/>
      <c r="G211" s="97" t="s">
        <v>364</v>
      </c>
      <c r="I211" s="70" t="s">
        <v>447</v>
      </c>
      <c r="J211" s="70" t="s">
        <v>540</v>
      </c>
      <c r="K211" s="70" t="s">
        <v>65</v>
      </c>
    </row>
    <row r="212" spans="1:11" ht="19.350000000000001" customHeight="1" x14ac:dyDescent="0.25">
      <c r="A212" s="28">
        <v>210</v>
      </c>
      <c r="B212" s="95" t="s">
        <v>520</v>
      </c>
      <c r="C212" s="74" t="s">
        <v>185</v>
      </c>
      <c r="D212" s="74" t="s">
        <v>520</v>
      </c>
      <c r="E212" s="75" t="s">
        <v>65</v>
      </c>
      <c r="F212" s="75"/>
      <c r="G212" s="97" t="s">
        <v>628</v>
      </c>
      <c r="I212" s="70" t="s">
        <v>448</v>
      </c>
      <c r="J212" s="70" t="s">
        <v>542</v>
      </c>
      <c r="K212" s="70" t="s">
        <v>65</v>
      </c>
    </row>
    <row r="213" spans="1:11" ht="19.350000000000001" customHeight="1" x14ac:dyDescent="0.25">
      <c r="A213" s="28">
        <v>211</v>
      </c>
      <c r="B213" s="95" t="s">
        <v>511</v>
      </c>
      <c r="C213" s="74" t="s">
        <v>168</v>
      </c>
      <c r="D213" s="74" t="s">
        <v>511</v>
      </c>
      <c r="E213" s="75" t="s">
        <v>65</v>
      </c>
      <c r="F213" s="75"/>
      <c r="G213" s="97" t="s">
        <v>628</v>
      </c>
      <c r="I213" s="70" t="s">
        <v>451</v>
      </c>
      <c r="J213" s="70" t="s">
        <v>544</v>
      </c>
      <c r="K213" s="70" t="s">
        <v>65</v>
      </c>
    </row>
    <row r="214" spans="1:11" ht="19.350000000000001" customHeight="1" x14ac:dyDescent="0.25">
      <c r="A214" s="28">
        <v>212</v>
      </c>
      <c r="B214" s="95" t="s">
        <v>505</v>
      </c>
      <c r="C214" s="74" t="s">
        <v>155</v>
      </c>
      <c r="D214" s="74" t="s">
        <v>505</v>
      </c>
      <c r="E214" s="75" t="s">
        <v>65</v>
      </c>
      <c r="F214" s="75"/>
      <c r="G214" s="97" t="s">
        <v>628</v>
      </c>
      <c r="I214" s="70" t="s">
        <v>454</v>
      </c>
      <c r="J214" s="70" t="s">
        <v>546</v>
      </c>
      <c r="K214" s="70" t="s">
        <v>65</v>
      </c>
    </row>
    <row r="215" spans="1:11" ht="19.350000000000001" customHeight="1" x14ac:dyDescent="0.25">
      <c r="A215" s="28">
        <v>213</v>
      </c>
      <c r="B215" s="95" t="s">
        <v>514</v>
      </c>
      <c r="C215" s="74" t="s">
        <v>174</v>
      </c>
      <c r="D215" s="74" t="s">
        <v>514</v>
      </c>
      <c r="E215" s="75" t="s">
        <v>65</v>
      </c>
      <c r="F215" s="75"/>
      <c r="G215" s="97" t="s">
        <v>628</v>
      </c>
      <c r="I215" s="70" t="s">
        <v>456</v>
      </c>
      <c r="J215" s="70" t="s">
        <v>548</v>
      </c>
      <c r="K215" s="70" t="s">
        <v>65</v>
      </c>
    </row>
    <row r="216" spans="1:11" ht="19.350000000000001" customHeight="1" x14ac:dyDescent="0.25">
      <c r="A216" s="28">
        <v>214</v>
      </c>
      <c r="B216" s="95" t="s">
        <v>529</v>
      </c>
      <c r="C216" s="74" t="s">
        <v>202</v>
      </c>
      <c r="D216" s="74" t="s">
        <v>529</v>
      </c>
      <c r="E216" s="75" t="s">
        <v>65</v>
      </c>
      <c r="F216" s="75"/>
      <c r="G216" s="97" t="s">
        <v>628</v>
      </c>
      <c r="I216" s="70" t="s">
        <v>458</v>
      </c>
      <c r="J216" s="70" t="s">
        <v>551</v>
      </c>
      <c r="K216" s="70" t="s">
        <v>65</v>
      </c>
    </row>
    <row r="217" spans="1:11" ht="19.350000000000001" customHeight="1" x14ac:dyDescent="0.25">
      <c r="A217" s="28">
        <v>215</v>
      </c>
      <c r="B217" s="95" t="s">
        <v>631</v>
      </c>
      <c r="C217" s="74" t="s">
        <v>535</v>
      </c>
      <c r="D217" s="74" t="s">
        <v>631</v>
      </c>
      <c r="E217" s="75" t="s">
        <v>65</v>
      </c>
      <c r="F217" s="75"/>
      <c r="G217" s="97" t="s">
        <v>364</v>
      </c>
      <c r="I217" s="70" t="s">
        <v>461</v>
      </c>
      <c r="J217" s="70" t="s">
        <v>553</v>
      </c>
      <c r="K217" s="70" t="s">
        <v>65</v>
      </c>
    </row>
    <row r="218" spans="1:11" ht="19.350000000000001" customHeight="1" x14ac:dyDescent="0.25">
      <c r="A218" s="28">
        <v>216</v>
      </c>
      <c r="B218" s="95" t="s">
        <v>177</v>
      </c>
      <c r="C218" s="74" t="s">
        <v>126</v>
      </c>
      <c r="D218" s="74" t="s">
        <v>177</v>
      </c>
      <c r="E218" s="75" t="s">
        <v>65</v>
      </c>
      <c r="F218" s="75"/>
      <c r="G218" s="97" t="s">
        <v>628</v>
      </c>
      <c r="I218" s="70" t="s">
        <v>463</v>
      </c>
      <c r="J218" s="70" t="s">
        <v>556</v>
      </c>
      <c r="K218" s="70" t="s">
        <v>65</v>
      </c>
    </row>
    <row r="219" spans="1:11" ht="19.350000000000001" customHeight="1" x14ac:dyDescent="0.25">
      <c r="A219" s="28">
        <v>217</v>
      </c>
      <c r="B219" s="95" t="s">
        <v>129</v>
      </c>
      <c r="C219" s="74" t="s">
        <v>68</v>
      </c>
      <c r="D219" s="74" t="s">
        <v>129</v>
      </c>
      <c r="E219" s="75" t="s">
        <v>65</v>
      </c>
      <c r="F219" s="75"/>
      <c r="G219" s="97" t="s">
        <v>628</v>
      </c>
      <c r="I219" s="70" t="s">
        <v>465</v>
      </c>
      <c r="J219" s="70" t="s">
        <v>558</v>
      </c>
      <c r="K219" s="70" t="s">
        <v>65</v>
      </c>
    </row>
    <row r="220" spans="1:11" ht="19.350000000000001" customHeight="1" x14ac:dyDescent="0.25">
      <c r="A220" s="28">
        <v>218</v>
      </c>
      <c r="B220" s="95" t="s">
        <v>143</v>
      </c>
      <c r="C220" s="74" t="s">
        <v>85</v>
      </c>
      <c r="D220" s="74" t="s">
        <v>143</v>
      </c>
      <c r="E220" s="75" t="s">
        <v>65</v>
      </c>
      <c r="F220" s="75"/>
      <c r="G220" s="97" t="s">
        <v>628</v>
      </c>
      <c r="I220" s="70" t="s">
        <v>467</v>
      </c>
      <c r="J220" s="70" t="s">
        <v>561</v>
      </c>
      <c r="K220" s="70" t="s">
        <v>65</v>
      </c>
    </row>
    <row r="221" spans="1:11" ht="19.350000000000001" customHeight="1" x14ac:dyDescent="0.25">
      <c r="A221" s="28">
        <v>219</v>
      </c>
      <c r="B221" s="95" t="s">
        <v>153</v>
      </c>
      <c r="C221" s="74" t="s">
        <v>97</v>
      </c>
      <c r="D221" s="74" t="s">
        <v>153</v>
      </c>
      <c r="E221" s="75" t="s">
        <v>65</v>
      </c>
      <c r="F221" s="75"/>
      <c r="G221" s="97" t="s">
        <v>628</v>
      </c>
      <c r="I221" s="70" t="s">
        <v>470</v>
      </c>
      <c r="J221" s="70" t="s">
        <v>563</v>
      </c>
      <c r="K221" s="70" t="s">
        <v>65</v>
      </c>
    </row>
    <row r="222" spans="1:11" ht="19.350000000000001" customHeight="1" x14ac:dyDescent="0.25">
      <c r="A222" s="28">
        <v>220</v>
      </c>
      <c r="B222" s="95" t="s">
        <v>166</v>
      </c>
      <c r="C222" s="74" t="s">
        <v>110</v>
      </c>
      <c r="D222" s="74" t="s">
        <v>166</v>
      </c>
      <c r="E222" s="75" t="s">
        <v>65</v>
      </c>
      <c r="F222" s="75"/>
      <c r="G222" s="97" t="s">
        <v>628</v>
      </c>
      <c r="I222" s="70" t="s">
        <v>472</v>
      </c>
      <c r="J222" s="70" t="s">
        <v>565</v>
      </c>
      <c r="K222" s="70" t="s">
        <v>65</v>
      </c>
    </row>
    <row r="223" spans="1:11" ht="19.350000000000001" customHeight="1" x14ac:dyDescent="0.25">
      <c r="A223" s="28">
        <v>221</v>
      </c>
      <c r="B223" s="95" t="s">
        <v>183</v>
      </c>
      <c r="C223" s="74" t="s">
        <v>133</v>
      </c>
      <c r="D223" s="74" t="s">
        <v>183</v>
      </c>
      <c r="E223" s="75" t="s">
        <v>65</v>
      </c>
      <c r="F223" s="75"/>
      <c r="G223" s="97" t="s">
        <v>628</v>
      </c>
      <c r="I223" s="70" t="s">
        <v>474</v>
      </c>
      <c r="J223" s="70" t="s">
        <v>568</v>
      </c>
      <c r="K223" s="70" t="s">
        <v>65</v>
      </c>
    </row>
    <row r="224" spans="1:11" ht="19.350000000000001" customHeight="1" x14ac:dyDescent="0.25">
      <c r="A224" s="28">
        <v>222</v>
      </c>
      <c r="B224" s="95" t="s">
        <v>617</v>
      </c>
      <c r="C224" s="74" t="s">
        <v>388</v>
      </c>
      <c r="D224" s="74" t="s">
        <v>617</v>
      </c>
      <c r="E224" s="75" t="s">
        <v>65</v>
      </c>
      <c r="F224" s="75"/>
      <c r="G224" s="97" t="s">
        <v>364</v>
      </c>
      <c r="I224" s="70" t="s">
        <v>476</v>
      </c>
      <c r="J224" s="70" t="s">
        <v>570</v>
      </c>
      <c r="K224" s="70" t="s">
        <v>65</v>
      </c>
    </row>
    <row r="225" spans="1:11" ht="19.350000000000001" customHeight="1" x14ac:dyDescent="0.25">
      <c r="A225" s="28">
        <v>223</v>
      </c>
      <c r="B225" s="95" t="s">
        <v>620</v>
      </c>
      <c r="C225" s="74" t="s">
        <v>393</v>
      </c>
      <c r="D225" s="74" t="s">
        <v>620</v>
      </c>
      <c r="E225" s="75" t="s">
        <v>65</v>
      </c>
      <c r="F225" s="75"/>
      <c r="G225" s="97" t="s">
        <v>364</v>
      </c>
      <c r="I225" s="70" t="s">
        <v>478</v>
      </c>
      <c r="J225" s="70" t="s">
        <v>573</v>
      </c>
      <c r="K225" s="70" t="s">
        <v>65</v>
      </c>
    </row>
    <row r="226" spans="1:11" ht="19.350000000000001" customHeight="1" x14ac:dyDescent="0.25">
      <c r="A226" s="28">
        <v>224</v>
      </c>
      <c r="B226" s="95" t="s">
        <v>566</v>
      </c>
      <c r="C226" s="74" t="s">
        <v>362</v>
      </c>
      <c r="D226" s="74" t="s">
        <v>566</v>
      </c>
      <c r="E226" s="75" t="s">
        <v>165</v>
      </c>
      <c r="F226" s="75"/>
      <c r="G226" s="97" t="s">
        <v>62</v>
      </c>
      <c r="I226" s="70" t="s">
        <v>481</v>
      </c>
      <c r="J226" s="70" t="s">
        <v>576</v>
      </c>
      <c r="K226" s="70" t="s">
        <v>65</v>
      </c>
    </row>
    <row r="227" spans="1:11" ht="19.350000000000001" customHeight="1" x14ac:dyDescent="0.25">
      <c r="A227" s="28">
        <v>225</v>
      </c>
      <c r="B227" s="95" t="s">
        <v>608</v>
      </c>
      <c r="C227" s="74" t="s">
        <v>381</v>
      </c>
      <c r="D227" s="74" t="s">
        <v>608</v>
      </c>
      <c r="E227" s="75" t="s">
        <v>65</v>
      </c>
      <c r="F227" s="75"/>
      <c r="G227" s="97" t="s">
        <v>62</v>
      </c>
      <c r="I227" s="70" t="s">
        <v>485</v>
      </c>
      <c r="J227" s="70" t="s">
        <v>578</v>
      </c>
      <c r="K227" s="70" t="s">
        <v>65</v>
      </c>
    </row>
    <row r="228" spans="1:11" ht="19.350000000000001" customHeight="1" x14ac:dyDescent="0.25">
      <c r="A228" s="28">
        <v>226</v>
      </c>
      <c r="B228" s="95" t="s">
        <v>612</v>
      </c>
      <c r="C228" s="74" t="s">
        <v>385</v>
      </c>
      <c r="D228" s="74" t="s">
        <v>612</v>
      </c>
      <c r="E228" s="75" t="s">
        <v>65</v>
      </c>
      <c r="F228" s="75"/>
      <c r="G228" s="97" t="s">
        <v>62</v>
      </c>
      <c r="I228" s="70" t="s">
        <v>489</v>
      </c>
      <c r="J228" s="70" t="s">
        <v>580</v>
      </c>
      <c r="K228" s="70" t="s">
        <v>65</v>
      </c>
    </row>
    <row r="229" spans="1:11" ht="19.350000000000001" customHeight="1" x14ac:dyDescent="0.25">
      <c r="A229" s="28">
        <v>227</v>
      </c>
      <c r="B229" s="95" t="s">
        <v>406</v>
      </c>
      <c r="C229" s="74" t="s">
        <v>262</v>
      </c>
      <c r="D229" s="74" t="s">
        <v>406</v>
      </c>
      <c r="E229" s="75" t="s">
        <v>165</v>
      </c>
      <c r="F229" s="75"/>
      <c r="G229" s="97" t="s">
        <v>62</v>
      </c>
      <c r="I229" s="70" t="s">
        <v>492</v>
      </c>
      <c r="J229" s="70" t="s">
        <v>581</v>
      </c>
      <c r="K229" s="70" t="s">
        <v>65</v>
      </c>
    </row>
    <row r="230" spans="1:11" ht="19.350000000000001" customHeight="1" x14ac:dyDescent="0.25">
      <c r="A230" s="28">
        <v>228</v>
      </c>
      <c r="B230" s="95" t="s">
        <v>384</v>
      </c>
      <c r="C230" s="74" t="s">
        <v>223</v>
      </c>
      <c r="D230" s="74" t="s">
        <v>384</v>
      </c>
      <c r="E230" s="75" t="s">
        <v>165</v>
      </c>
      <c r="F230" s="75"/>
      <c r="G230" s="97" t="s">
        <v>62</v>
      </c>
      <c r="I230" s="70" t="s">
        <v>496</v>
      </c>
      <c r="J230" s="70" t="s">
        <v>582</v>
      </c>
      <c r="K230" s="70" t="s">
        <v>65</v>
      </c>
    </row>
    <row r="231" spans="1:11" ht="19.350000000000001" customHeight="1" x14ac:dyDescent="0.25">
      <c r="A231" s="28">
        <v>229</v>
      </c>
      <c r="B231" s="95" t="s">
        <v>222</v>
      </c>
      <c r="C231" s="74" t="s">
        <v>154</v>
      </c>
      <c r="D231" s="74" t="s">
        <v>222</v>
      </c>
      <c r="E231" s="75" t="s">
        <v>165</v>
      </c>
      <c r="F231" s="75"/>
      <c r="G231" s="97" t="s">
        <v>364</v>
      </c>
      <c r="I231" s="70" t="s">
        <v>387</v>
      </c>
      <c r="J231" s="70" t="s">
        <v>632</v>
      </c>
      <c r="K231" s="70" t="s">
        <v>122</v>
      </c>
    </row>
    <row r="232" spans="1:11" ht="19.350000000000001" customHeight="1" x14ac:dyDescent="0.25">
      <c r="A232" s="28">
        <v>230</v>
      </c>
      <c r="B232" s="95" t="s">
        <v>290</v>
      </c>
      <c r="C232" s="74" t="s">
        <v>123</v>
      </c>
      <c r="D232" s="74" t="s">
        <v>290</v>
      </c>
      <c r="E232" s="75" t="s">
        <v>80</v>
      </c>
      <c r="F232" s="75"/>
      <c r="G232" s="97" t="s">
        <v>62</v>
      </c>
      <c r="I232" s="70" t="s">
        <v>390</v>
      </c>
      <c r="J232" s="70" t="s">
        <v>627</v>
      </c>
      <c r="K232" s="70" t="s">
        <v>122</v>
      </c>
    </row>
    <row r="233" spans="1:11" ht="19.350000000000001" customHeight="1" x14ac:dyDescent="0.25">
      <c r="A233" s="28">
        <v>231</v>
      </c>
      <c r="B233" s="95" t="s">
        <v>299</v>
      </c>
      <c r="C233" s="74" t="s">
        <v>137</v>
      </c>
      <c r="D233" s="74" t="s">
        <v>299</v>
      </c>
      <c r="E233" s="75" t="s">
        <v>80</v>
      </c>
      <c r="F233" s="75"/>
      <c r="G233" s="97" t="s">
        <v>62</v>
      </c>
      <c r="I233" s="70" t="s">
        <v>310</v>
      </c>
      <c r="J233" s="70" t="s">
        <v>309</v>
      </c>
      <c r="K233" s="70" t="s">
        <v>65</v>
      </c>
    </row>
    <row r="234" spans="1:11" ht="19.350000000000001" customHeight="1" x14ac:dyDescent="0.25">
      <c r="A234" s="28">
        <v>232</v>
      </c>
      <c r="B234" s="95" t="s">
        <v>437</v>
      </c>
      <c r="C234" s="74" t="s">
        <v>285</v>
      </c>
      <c r="D234" s="74" t="s">
        <v>437</v>
      </c>
      <c r="E234" s="75" t="s">
        <v>65</v>
      </c>
      <c r="F234" s="75"/>
      <c r="G234" s="97" t="s">
        <v>62</v>
      </c>
      <c r="I234" s="70" t="s">
        <v>500</v>
      </c>
      <c r="J234" s="70" t="s">
        <v>583</v>
      </c>
      <c r="K234" s="70" t="s">
        <v>65</v>
      </c>
    </row>
    <row r="235" spans="1:11" ht="19.350000000000001" customHeight="1" x14ac:dyDescent="0.25">
      <c r="A235" s="28">
        <v>233</v>
      </c>
      <c r="B235" s="95" t="s">
        <v>469</v>
      </c>
      <c r="C235" s="74" t="s">
        <v>296</v>
      </c>
      <c r="D235" s="74" t="s">
        <v>469</v>
      </c>
      <c r="E235" s="75" t="s">
        <v>165</v>
      </c>
      <c r="F235" s="75"/>
      <c r="G235" s="97" t="s">
        <v>364</v>
      </c>
      <c r="I235" s="70" t="s">
        <v>503</v>
      </c>
      <c r="J235" s="70" t="s">
        <v>584</v>
      </c>
      <c r="K235" s="70" t="s">
        <v>65</v>
      </c>
    </row>
    <row r="236" spans="1:11" ht="19.350000000000001" customHeight="1" x14ac:dyDescent="0.25">
      <c r="A236" s="28">
        <v>234</v>
      </c>
      <c r="B236" s="95" t="s">
        <v>574</v>
      </c>
      <c r="C236" s="74" t="s">
        <v>359</v>
      </c>
      <c r="D236" s="74" t="s">
        <v>574</v>
      </c>
      <c r="E236" s="75" t="s">
        <v>453</v>
      </c>
      <c r="F236" s="75"/>
      <c r="G236" s="97" t="s">
        <v>364</v>
      </c>
      <c r="I236" s="70" t="s">
        <v>506</v>
      </c>
      <c r="J236" s="70" t="s">
        <v>585</v>
      </c>
      <c r="K236" s="70" t="s">
        <v>65</v>
      </c>
    </row>
    <row r="237" spans="1:11" ht="19.350000000000001" customHeight="1" x14ac:dyDescent="0.25">
      <c r="A237" s="28">
        <v>235</v>
      </c>
      <c r="B237" s="95" t="s">
        <v>257</v>
      </c>
      <c r="C237" s="74" t="s">
        <v>196</v>
      </c>
      <c r="D237" s="74" t="s">
        <v>257</v>
      </c>
      <c r="E237" s="75" t="s">
        <v>165</v>
      </c>
      <c r="F237" s="75"/>
      <c r="G237" s="97" t="s">
        <v>364</v>
      </c>
      <c r="I237" s="70" t="s">
        <v>509</v>
      </c>
      <c r="J237" s="70" t="s">
        <v>588</v>
      </c>
      <c r="K237" s="70" t="s">
        <v>65</v>
      </c>
    </row>
    <row r="238" spans="1:11" ht="19.350000000000001" customHeight="1" x14ac:dyDescent="0.25">
      <c r="A238" s="28">
        <v>236</v>
      </c>
      <c r="B238" s="95" t="s">
        <v>352</v>
      </c>
      <c r="C238" s="74" t="s">
        <v>238</v>
      </c>
      <c r="D238" s="74" t="s">
        <v>352</v>
      </c>
      <c r="E238" s="75" t="s">
        <v>195</v>
      </c>
      <c r="F238" s="75"/>
      <c r="G238" s="97" t="s">
        <v>364</v>
      </c>
      <c r="I238" s="70" t="s">
        <v>512</v>
      </c>
      <c r="J238" s="70" t="s">
        <v>590</v>
      </c>
      <c r="K238" s="70" t="s">
        <v>65</v>
      </c>
    </row>
    <row r="239" spans="1:11" ht="19.350000000000001" customHeight="1" x14ac:dyDescent="0.25">
      <c r="A239" s="28">
        <v>237</v>
      </c>
      <c r="B239" s="95" t="s">
        <v>100</v>
      </c>
      <c r="C239" s="74" t="s">
        <v>90</v>
      </c>
      <c r="D239" s="74" t="s">
        <v>100</v>
      </c>
      <c r="E239" s="75" t="s">
        <v>101</v>
      </c>
      <c r="F239" s="75"/>
      <c r="G239" s="97" t="s">
        <v>364</v>
      </c>
      <c r="I239" s="70" t="s">
        <v>515</v>
      </c>
      <c r="J239" s="70" t="s">
        <v>592</v>
      </c>
      <c r="K239" s="70" t="s">
        <v>65</v>
      </c>
    </row>
    <row r="240" spans="1:11" ht="19.350000000000001" customHeight="1" x14ac:dyDescent="0.25">
      <c r="A240" s="28">
        <v>238</v>
      </c>
      <c r="B240" s="95" t="s">
        <v>602</v>
      </c>
      <c r="C240" s="74" t="s">
        <v>379</v>
      </c>
      <c r="D240" s="74" t="s">
        <v>602</v>
      </c>
      <c r="E240" s="75" t="s">
        <v>65</v>
      </c>
      <c r="F240" s="75"/>
      <c r="G240" s="97" t="s">
        <v>364</v>
      </c>
      <c r="I240" s="70" t="s">
        <v>518</v>
      </c>
      <c r="J240" s="70" t="s">
        <v>630</v>
      </c>
      <c r="K240" s="70" t="s">
        <v>65</v>
      </c>
    </row>
    <row r="241" spans="1:11" ht="19.350000000000001" customHeight="1" x14ac:dyDescent="0.25">
      <c r="A241" s="28">
        <v>239</v>
      </c>
      <c r="B241" s="95" t="s">
        <v>227</v>
      </c>
      <c r="C241" s="74" t="s">
        <v>160</v>
      </c>
      <c r="D241" s="74" t="s">
        <v>227</v>
      </c>
      <c r="E241" s="75" t="s">
        <v>165</v>
      </c>
      <c r="F241" s="75"/>
      <c r="G241" s="97" t="s">
        <v>364</v>
      </c>
      <c r="I241" s="70" t="s">
        <v>521</v>
      </c>
      <c r="J241" s="70" t="s">
        <v>593</v>
      </c>
      <c r="K241" s="70" t="s">
        <v>65</v>
      </c>
    </row>
    <row r="242" spans="1:11" ht="19.350000000000001" customHeight="1" x14ac:dyDescent="0.25">
      <c r="A242" s="28">
        <v>240</v>
      </c>
      <c r="B242" s="95" t="s">
        <v>624</v>
      </c>
      <c r="C242" s="74" t="s">
        <v>398</v>
      </c>
      <c r="D242" s="74" t="s">
        <v>624</v>
      </c>
      <c r="E242" s="75" t="s">
        <v>480</v>
      </c>
      <c r="F242" s="75"/>
      <c r="G242" s="97" t="s">
        <v>364</v>
      </c>
      <c r="I242" s="70" t="s">
        <v>524</v>
      </c>
      <c r="J242" s="70" t="s">
        <v>594</v>
      </c>
      <c r="K242" s="70" t="s">
        <v>65</v>
      </c>
    </row>
    <row r="243" spans="1:11" ht="19.350000000000001" customHeight="1" x14ac:dyDescent="0.25">
      <c r="A243" s="28">
        <v>241</v>
      </c>
      <c r="B243" s="95" t="s">
        <v>419</v>
      </c>
      <c r="C243" s="74" t="s">
        <v>277</v>
      </c>
      <c r="D243" s="74" t="s">
        <v>419</v>
      </c>
      <c r="E243" s="75" t="s">
        <v>195</v>
      </c>
      <c r="F243" s="75"/>
      <c r="G243" s="97" t="s">
        <v>364</v>
      </c>
      <c r="I243" s="70" t="s">
        <v>527</v>
      </c>
      <c r="J243" s="70" t="s">
        <v>595</v>
      </c>
      <c r="K243" s="70" t="s">
        <v>65</v>
      </c>
    </row>
    <row r="244" spans="1:11" ht="19.350000000000001" customHeight="1" x14ac:dyDescent="0.25">
      <c r="A244" s="28">
        <v>242</v>
      </c>
      <c r="B244" s="95" t="s">
        <v>600</v>
      </c>
      <c r="C244" s="74" t="s">
        <v>378</v>
      </c>
      <c r="D244" s="74" t="s">
        <v>600</v>
      </c>
      <c r="E244" s="75" t="s">
        <v>289</v>
      </c>
      <c r="F244" s="75"/>
      <c r="G244" s="97" t="s">
        <v>62</v>
      </c>
      <c r="I244" s="70" t="s">
        <v>530</v>
      </c>
      <c r="J244" s="70" t="s">
        <v>596</v>
      </c>
      <c r="K244" s="70" t="s">
        <v>65</v>
      </c>
    </row>
    <row r="245" spans="1:11" ht="19.350000000000001" customHeight="1" x14ac:dyDescent="0.25">
      <c r="A245" s="28">
        <v>243</v>
      </c>
      <c r="B245" s="95" t="s">
        <v>484</v>
      </c>
      <c r="C245" s="74" t="s">
        <v>330</v>
      </c>
      <c r="D245" s="74" t="s">
        <v>484</v>
      </c>
      <c r="E245" s="75" t="s">
        <v>142</v>
      </c>
      <c r="F245" s="75"/>
      <c r="G245" s="97" t="s">
        <v>62</v>
      </c>
      <c r="I245" s="70" t="s">
        <v>533</v>
      </c>
      <c r="J245" s="70" t="s">
        <v>597</v>
      </c>
      <c r="K245" s="70" t="s">
        <v>65</v>
      </c>
    </row>
    <row r="246" spans="1:11" ht="19.350000000000001" customHeight="1" x14ac:dyDescent="0.25">
      <c r="A246" s="28">
        <v>244</v>
      </c>
      <c r="B246" s="95" t="s">
        <v>632</v>
      </c>
      <c r="C246" s="74" t="s">
        <v>387</v>
      </c>
      <c r="D246" s="74" t="s">
        <v>632</v>
      </c>
      <c r="E246" s="75" t="s">
        <v>122</v>
      </c>
      <c r="F246" s="75"/>
      <c r="G246" s="97" t="s">
        <v>62</v>
      </c>
      <c r="I246" s="70" t="s">
        <v>535</v>
      </c>
      <c r="J246" s="70" t="s">
        <v>631</v>
      </c>
      <c r="K246" s="70" t="s">
        <v>65</v>
      </c>
    </row>
    <row r="247" spans="1:11" ht="19.350000000000001" customHeight="1" x14ac:dyDescent="0.25">
      <c r="A247" s="28">
        <v>245</v>
      </c>
      <c r="B247" s="95" t="s">
        <v>361</v>
      </c>
      <c r="C247" s="74" t="s">
        <v>178</v>
      </c>
      <c r="D247" s="74" t="s">
        <v>361</v>
      </c>
      <c r="E247" s="75" t="s">
        <v>303</v>
      </c>
      <c r="F247" s="75"/>
      <c r="G247" s="97" t="s">
        <v>62</v>
      </c>
      <c r="I247" s="70" t="s">
        <v>537</v>
      </c>
      <c r="J247" s="70" t="s">
        <v>599</v>
      </c>
      <c r="K247" s="70" t="s">
        <v>65</v>
      </c>
    </row>
    <row r="248" spans="1:11" ht="19.350000000000001" customHeight="1" x14ac:dyDescent="0.25">
      <c r="A248" s="28">
        <v>246</v>
      </c>
      <c r="B248" s="95" t="s">
        <v>218</v>
      </c>
      <c r="C248" s="74" t="s">
        <v>149</v>
      </c>
      <c r="D248" s="74" t="s">
        <v>218</v>
      </c>
      <c r="E248" s="75" t="s">
        <v>65</v>
      </c>
      <c r="F248" s="75"/>
      <c r="G248" s="97" t="s">
        <v>364</v>
      </c>
      <c r="I248" s="70" t="s">
        <v>539</v>
      </c>
      <c r="J248" s="70" t="s">
        <v>601</v>
      </c>
      <c r="K248" s="70" t="s">
        <v>65</v>
      </c>
    </row>
    <row r="249" spans="1:11" ht="19.350000000000001" customHeight="1" x14ac:dyDescent="0.25">
      <c r="A249" s="28">
        <v>247</v>
      </c>
      <c r="B249" s="95" t="s">
        <v>629</v>
      </c>
      <c r="C249" s="74" t="s">
        <v>415</v>
      </c>
      <c r="D249" s="74" t="s">
        <v>629</v>
      </c>
      <c r="E249" s="75" t="s">
        <v>65</v>
      </c>
      <c r="F249" s="75"/>
      <c r="G249" s="97" t="s">
        <v>364</v>
      </c>
      <c r="I249" s="70" t="s">
        <v>541</v>
      </c>
      <c r="J249" s="70" t="s">
        <v>604</v>
      </c>
      <c r="K249" s="70" t="s">
        <v>65</v>
      </c>
    </row>
    <row r="250" spans="1:11" ht="19.350000000000001" customHeight="1" x14ac:dyDescent="0.25">
      <c r="A250" s="28">
        <v>248</v>
      </c>
      <c r="B250" s="95" t="s">
        <v>399</v>
      </c>
      <c r="C250" s="74" t="s">
        <v>252</v>
      </c>
      <c r="D250" s="74" t="s">
        <v>399</v>
      </c>
      <c r="E250" s="75" t="s">
        <v>65</v>
      </c>
      <c r="F250" s="75"/>
      <c r="G250" s="97" t="s">
        <v>364</v>
      </c>
      <c r="I250" s="70" t="s">
        <v>543</v>
      </c>
      <c r="J250" s="70" t="s">
        <v>606</v>
      </c>
      <c r="K250" s="70" t="s">
        <v>65</v>
      </c>
    </row>
    <row r="251" spans="1:11" ht="19.350000000000001" customHeight="1" x14ac:dyDescent="0.25">
      <c r="A251" s="28">
        <v>249</v>
      </c>
      <c r="B251" s="95" t="s">
        <v>266</v>
      </c>
      <c r="C251" s="74" t="s">
        <v>83</v>
      </c>
      <c r="D251" s="74" t="s">
        <v>266</v>
      </c>
      <c r="E251" s="75" t="s">
        <v>80</v>
      </c>
      <c r="F251" s="75"/>
      <c r="G251" s="97" t="s">
        <v>62</v>
      </c>
      <c r="I251" s="70" t="s">
        <v>545</v>
      </c>
      <c r="J251" s="70" t="s">
        <v>607</v>
      </c>
      <c r="K251" s="70" t="s">
        <v>65</v>
      </c>
    </row>
    <row r="252" spans="1:11" ht="19.350000000000001" customHeight="1" x14ac:dyDescent="0.25">
      <c r="A252" s="28">
        <v>250</v>
      </c>
      <c r="B252" s="95" t="s">
        <v>598</v>
      </c>
      <c r="C252" s="74" t="s">
        <v>376</v>
      </c>
      <c r="D252" s="74" t="s">
        <v>598</v>
      </c>
      <c r="E252" s="75" t="s">
        <v>289</v>
      </c>
      <c r="F252" s="75"/>
      <c r="G252" s="97" t="s">
        <v>62</v>
      </c>
      <c r="I252" s="70" t="s">
        <v>547</v>
      </c>
      <c r="J252" s="70" t="s">
        <v>609</v>
      </c>
      <c r="K252" s="70" t="s">
        <v>65</v>
      </c>
    </row>
    <row r="253" spans="1:11" ht="19.350000000000001" customHeight="1" x14ac:dyDescent="0.25">
      <c r="A253" s="28">
        <v>251</v>
      </c>
      <c r="B253" s="95" t="s">
        <v>554</v>
      </c>
      <c r="C253" s="74" t="s">
        <v>349</v>
      </c>
      <c r="D253" s="74" t="s">
        <v>554</v>
      </c>
      <c r="E253" s="75" t="s">
        <v>65</v>
      </c>
      <c r="F253" s="75"/>
      <c r="G253" s="97" t="s">
        <v>62</v>
      </c>
      <c r="I253" s="70" t="s">
        <v>550</v>
      </c>
      <c r="J253" s="70" t="s">
        <v>611</v>
      </c>
      <c r="K253" s="70" t="s">
        <v>65</v>
      </c>
    </row>
    <row r="254" spans="1:11" ht="19.350000000000001" customHeight="1" x14ac:dyDescent="0.25">
      <c r="A254" s="28">
        <v>252</v>
      </c>
      <c r="B254" s="95" t="s">
        <v>392</v>
      </c>
      <c r="C254" s="74" t="s">
        <v>237</v>
      </c>
      <c r="D254" s="74" t="s">
        <v>392</v>
      </c>
      <c r="E254" s="75" t="s">
        <v>241</v>
      </c>
      <c r="F254" s="75"/>
      <c r="G254" s="97" t="s">
        <v>62</v>
      </c>
      <c r="I254" s="70" t="s">
        <v>552</v>
      </c>
      <c r="J254" s="70" t="s">
        <v>613</v>
      </c>
      <c r="K254" s="70" t="s">
        <v>65</v>
      </c>
    </row>
    <row r="255" spans="1:11" ht="19.350000000000001" customHeight="1" x14ac:dyDescent="0.25">
      <c r="A255" s="28">
        <v>253</v>
      </c>
      <c r="B255" s="95" t="s">
        <v>121</v>
      </c>
      <c r="C255" s="74" t="s">
        <v>108</v>
      </c>
      <c r="D255" s="74" t="s">
        <v>121</v>
      </c>
      <c r="E255" s="75" t="s">
        <v>122</v>
      </c>
      <c r="F255" s="75"/>
      <c r="G255" s="97" t="s">
        <v>364</v>
      </c>
      <c r="I255" s="70" t="s">
        <v>555</v>
      </c>
      <c r="J255" s="70" t="s">
        <v>610</v>
      </c>
      <c r="K255" s="70" t="s">
        <v>65</v>
      </c>
    </row>
    <row r="256" spans="1:11" ht="19.350000000000001" customHeight="1" x14ac:dyDescent="0.25">
      <c r="A256" s="28">
        <v>254</v>
      </c>
      <c r="B256" s="95" t="s">
        <v>605</v>
      </c>
      <c r="C256" s="74" t="s">
        <v>380</v>
      </c>
      <c r="D256" s="74" t="s">
        <v>605</v>
      </c>
      <c r="E256" s="75" t="s">
        <v>65</v>
      </c>
      <c r="F256" s="75"/>
      <c r="G256" s="97" t="s">
        <v>364</v>
      </c>
      <c r="I256" s="70" t="s">
        <v>557</v>
      </c>
      <c r="J256" s="70" t="s">
        <v>614</v>
      </c>
      <c r="K256" s="70" t="s">
        <v>65</v>
      </c>
    </row>
    <row r="257" spans="1:11" ht="19.350000000000001" customHeight="1" x14ac:dyDescent="0.25">
      <c r="A257" s="28">
        <v>255</v>
      </c>
      <c r="B257" s="95" t="s">
        <v>586</v>
      </c>
      <c r="C257" s="74" t="s">
        <v>368</v>
      </c>
      <c r="D257" s="74" t="s">
        <v>586</v>
      </c>
      <c r="E257" s="75" t="s">
        <v>587</v>
      </c>
      <c r="F257" s="75"/>
      <c r="G257" s="97" t="s">
        <v>62</v>
      </c>
      <c r="I257" s="70" t="s">
        <v>560</v>
      </c>
      <c r="J257" s="70" t="s">
        <v>615</v>
      </c>
      <c r="K257" s="70" t="s">
        <v>65</v>
      </c>
    </row>
    <row r="258" spans="1:11" ht="19.350000000000001" customHeight="1" x14ac:dyDescent="0.25">
      <c r="A258" s="28">
        <v>256</v>
      </c>
      <c r="B258" s="95" t="s">
        <v>589</v>
      </c>
      <c r="C258" s="74" t="s">
        <v>370</v>
      </c>
      <c r="D258" s="74" t="s">
        <v>589</v>
      </c>
      <c r="E258" s="75" t="s">
        <v>587</v>
      </c>
      <c r="F258" s="75"/>
      <c r="G258" s="97" t="s">
        <v>62</v>
      </c>
      <c r="I258" s="70" t="s">
        <v>562</v>
      </c>
      <c r="J258" s="70" t="s">
        <v>616</v>
      </c>
      <c r="K258" s="70" t="s">
        <v>65</v>
      </c>
    </row>
    <row r="259" spans="1:11" ht="19.350000000000001" customHeight="1" x14ac:dyDescent="0.25">
      <c r="A259" s="28">
        <v>257</v>
      </c>
      <c r="B259" s="95" t="s">
        <v>494</v>
      </c>
      <c r="C259" s="74" t="s">
        <v>345</v>
      </c>
      <c r="D259" s="74" t="s">
        <v>494</v>
      </c>
      <c r="E259" s="75" t="s">
        <v>495</v>
      </c>
      <c r="F259" s="75"/>
      <c r="G259" s="97" t="s">
        <v>62</v>
      </c>
      <c r="I259" s="70" t="s">
        <v>564</v>
      </c>
      <c r="J259" s="70" t="s">
        <v>618</v>
      </c>
      <c r="K259" s="70" t="s">
        <v>65</v>
      </c>
    </row>
    <row r="260" spans="1:11" ht="19.350000000000001" customHeight="1" x14ac:dyDescent="0.25">
      <c r="A260" s="28">
        <v>258</v>
      </c>
      <c r="B260" s="95" t="s">
        <v>88</v>
      </c>
      <c r="C260" s="74" t="s">
        <v>66</v>
      </c>
      <c r="D260" s="74" t="s">
        <v>88</v>
      </c>
      <c r="E260" s="75" t="s">
        <v>89</v>
      </c>
      <c r="F260" s="75"/>
      <c r="G260" s="97" t="s">
        <v>62</v>
      </c>
      <c r="I260" s="70" t="s">
        <v>567</v>
      </c>
      <c r="J260" s="70" t="s">
        <v>619</v>
      </c>
      <c r="K260" s="70" t="s">
        <v>65</v>
      </c>
    </row>
    <row r="261" spans="1:11" ht="19.350000000000001" customHeight="1" x14ac:dyDescent="0.25">
      <c r="A261" s="28">
        <v>259</v>
      </c>
      <c r="B261" s="95" t="s">
        <v>136</v>
      </c>
      <c r="C261" s="74" t="s">
        <v>77</v>
      </c>
      <c r="D261" s="74" t="s">
        <v>136</v>
      </c>
      <c r="E261" s="75" t="s">
        <v>65</v>
      </c>
      <c r="F261" s="75"/>
      <c r="G261" s="97" t="s">
        <v>628</v>
      </c>
      <c r="I261" s="70" t="s">
        <v>569</v>
      </c>
      <c r="J261" s="70" t="s">
        <v>621</v>
      </c>
      <c r="K261" s="70" t="s">
        <v>65</v>
      </c>
    </row>
    <row r="262" spans="1:11" ht="19.350000000000001" customHeight="1" x14ac:dyDescent="0.25">
      <c r="A262" s="28">
        <v>260</v>
      </c>
      <c r="B262" s="95" t="s">
        <v>148</v>
      </c>
      <c r="C262" s="74" t="s">
        <v>92</v>
      </c>
      <c r="D262" s="74" t="s">
        <v>148</v>
      </c>
      <c r="E262" s="75" t="s">
        <v>65</v>
      </c>
      <c r="F262" s="75"/>
      <c r="G262" s="97" t="s">
        <v>628</v>
      </c>
      <c r="I262" s="70" t="s">
        <v>320</v>
      </c>
      <c r="J262" s="70" t="s">
        <v>319</v>
      </c>
      <c r="K262" s="70" t="s">
        <v>65</v>
      </c>
    </row>
    <row r="263" spans="1:11" ht="19.350000000000001" customHeight="1" x14ac:dyDescent="0.25">
      <c r="A263" s="28">
        <v>261</v>
      </c>
      <c r="B263" s="95" t="s">
        <v>159</v>
      </c>
      <c r="C263" s="74" t="s">
        <v>104</v>
      </c>
      <c r="D263" s="74" t="s">
        <v>159</v>
      </c>
      <c r="E263" s="75" t="s">
        <v>65</v>
      </c>
      <c r="F263" s="75"/>
      <c r="G263" s="97" t="s">
        <v>628</v>
      </c>
      <c r="I263" s="70" t="s">
        <v>572</v>
      </c>
      <c r="J263" s="70" t="s">
        <v>622</v>
      </c>
      <c r="K263" s="70" t="s">
        <v>65</v>
      </c>
    </row>
    <row r="264" spans="1:11" ht="19.350000000000001" customHeight="1" x14ac:dyDescent="0.25">
      <c r="A264" s="28">
        <v>262</v>
      </c>
      <c r="B264" s="95" t="s">
        <v>171</v>
      </c>
      <c r="C264" s="74" t="s">
        <v>118</v>
      </c>
      <c r="D264" s="74" t="s">
        <v>171</v>
      </c>
      <c r="E264" s="75" t="s">
        <v>65</v>
      </c>
      <c r="F264" s="75"/>
      <c r="G264" s="97" t="s">
        <v>628</v>
      </c>
      <c r="I264" s="70" t="s">
        <v>575</v>
      </c>
      <c r="J264" s="70" t="s">
        <v>625</v>
      </c>
      <c r="K264" s="70" t="s">
        <v>65</v>
      </c>
    </row>
    <row r="265" spans="1:11" ht="19.350000000000001" customHeight="1" x14ac:dyDescent="0.25">
      <c r="A265" s="28">
        <v>263</v>
      </c>
      <c r="B265" s="95" t="s">
        <v>571</v>
      </c>
      <c r="C265" s="74" t="s">
        <v>355</v>
      </c>
      <c r="D265" s="74" t="s">
        <v>571</v>
      </c>
      <c r="E265" s="75" t="s">
        <v>453</v>
      </c>
      <c r="F265" s="75"/>
      <c r="G265" s="97" t="s">
        <v>364</v>
      </c>
      <c r="I265" s="70" t="s">
        <v>324</v>
      </c>
      <c r="J265" s="70" t="s">
        <v>323</v>
      </c>
      <c r="K265" s="70" t="s">
        <v>65</v>
      </c>
    </row>
    <row r="266" spans="1:11" ht="19.350000000000001" customHeight="1" x14ac:dyDescent="0.25">
      <c r="A266" s="28">
        <v>264</v>
      </c>
      <c r="B266" s="95" t="s">
        <v>577</v>
      </c>
      <c r="C266" s="74" t="s">
        <v>363</v>
      </c>
      <c r="D266" s="74" t="s">
        <v>577</v>
      </c>
      <c r="E266" s="75" t="s">
        <v>453</v>
      </c>
      <c r="F266" s="75"/>
      <c r="G266" s="97" t="s">
        <v>364</v>
      </c>
    </row>
    <row r="267" spans="1:11" ht="19.350000000000001" customHeight="1" x14ac:dyDescent="0.25">
      <c r="A267" s="28">
        <v>265</v>
      </c>
      <c r="B267" s="95" t="s">
        <v>357</v>
      </c>
      <c r="C267" s="74" t="s">
        <v>172</v>
      </c>
      <c r="D267" s="74" t="s">
        <v>357</v>
      </c>
      <c r="E267" s="75" t="s">
        <v>358</v>
      </c>
      <c r="F267" s="75"/>
      <c r="G267" s="97" t="s">
        <v>62</v>
      </c>
    </row>
    <row r="268" spans="1:11" ht="19.350000000000001" customHeight="1" x14ac:dyDescent="0.25">
      <c r="A268" s="28">
        <v>266</v>
      </c>
      <c r="B268" s="95" t="s">
        <v>294</v>
      </c>
      <c r="C268" s="74" t="s">
        <v>130</v>
      </c>
      <c r="D268" s="74" t="s">
        <v>294</v>
      </c>
      <c r="E268" s="75" t="s">
        <v>80</v>
      </c>
      <c r="F268" s="75"/>
      <c r="G268" s="97" t="s">
        <v>62</v>
      </c>
    </row>
    <row r="269" spans="1:11" ht="19.350000000000001" customHeight="1" x14ac:dyDescent="0.25">
      <c r="A269" s="28">
        <v>267</v>
      </c>
      <c r="B269" s="95" t="s">
        <v>442</v>
      </c>
      <c r="C269" s="74" t="s">
        <v>295</v>
      </c>
      <c r="D269" s="74" t="s">
        <v>442</v>
      </c>
      <c r="E269" s="75" t="s">
        <v>89</v>
      </c>
      <c r="F269" s="75"/>
      <c r="G269" s="97" t="s">
        <v>62</v>
      </c>
    </row>
    <row r="270" spans="1:11" ht="19.350000000000001" customHeight="1" x14ac:dyDescent="0.25">
      <c r="A270" s="28">
        <v>268</v>
      </c>
      <c r="B270" s="95" t="s">
        <v>559</v>
      </c>
      <c r="C270" s="74" t="s">
        <v>353</v>
      </c>
      <c r="D270" s="74" t="s">
        <v>559</v>
      </c>
      <c r="E270" s="75" t="s">
        <v>65</v>
      </c>
      <c r="F270" s="75"/>
      <c r="G270" s="97" t="s">
        <v>364</v>
      </c>
    </row>
    <row r="271" spans="1:11" ht="19.350000000000001" customHeight="1" x14ac:dyDescent="0.25"/>
    <row r="272" spans="1:11" ht="19.350000000000001" customHeight="1" x14ac:dyDescent="0.25"/>
    <row r="273" ht="19.350000000000001" customHeight="1" x14ac:dyDescent="0.25"/>
    <row r="274" ht="19.350000000000001" customHeight="1" x14ac:dyDescent="0.25"/>
    <row r="275" ht="19.350000000000001" customHeight="1" x14ac:dyDescent="0.25"/>
    <row r="276" ht="19.350000000000001" customHeight="1" x14ac:dyDescent="0.25"/>
    <row r="277" ht="19.350000000000001" customHeight="1" x14ac:dyDescent="0.25"/>
    <row r="278" ht="19.350000000000001" customHeight="1" x14ac:dyDescent="0.25"/>
    <row r="279" ht="19.350000000000001" customHeight="1" x14ac:dyDescent="0.25"/>
    <row r="280" ht="19.350000000000001" customHeight="1" x14ac:dyDescent="0.25"/>
    <row r="281" ht="19.350000000000001" customHeight="1" x14ac:dyDescent="0.25"/>
    <row r="282" ht="19.350000000000001" customHeight="1" x14ac:dyDescent="0.25"/>
    <row r="283" ht="19.350000000000001" customHeight="1" x14ac:dyDescent="0.25"/>
    <row r="284" ht="19.350000000000001" customHeight="1" x14ac:dyDescent="0.25"/>
    <row r="285" ht="19.350000000000001" customHeight="1" x14ac:dyDescent="0.25"/>
    <row r="286" ht="19.350000000000001" customHeight="1" x14ac:dyDescent="0.25"/>
    <row r="287" ht="19.350000000000001" customHeight="1" x14ac:dyDescent="0.25"/>
    <row r="288" ht="19.350000000000001" customHeight="1" x14ac:dyDescent="0.25"/>
    <row r="289" ht="19.350000000000001" customHeight="1" x14ac:dyDescent="0.25"/>
    <row r="290" ht="19.350000000000001" customHeight="1" x14ac:dyDescent="0.25"/>
    <row r="291" ht="19.350000000000001" customHeight="1" x14ac:dyDescent="0.25"/>
    <row r="292" ht="19.350000000000001" customHeight="1" x14ac:dyDescent="0.25"/>
    <row r="293" ht="19.350000000000001" customHeight="1" x14ac:dyDescent="0.25"/>
    <row r="294" ht="19.350000000000001" customHeight="1" x14ac:dyDescent="0.25"/>
    <row r="295" ht="19.350000000000001" customHeight="1" x14ac:dyDescent="0.25"/>
    <row r="296" ht="19.350000000000001" customHeight="1" x14ac:dyDescent="0.25"/>
    <row r="297" ht="19.350000000000001" customHeight="1" x14ac:dyDescent="0.25"/>
    <row r="298" ht="19.350000000000001" customHeight="1" x14ac:dyDescent="0.25"/>
    <row r="299" ht="19.350000000000001" customHeight="1" x14ac:dyDescent="0.25"/>
    <row r="300" ht="19.350000000000001" customHeight="1" x14ac:dyDescent="0.25"/>
    <row r="301" ht="19.350000000000001" customHeight="1" x14ac:dyDescent="0.25"/>
    <row r="302" ht="19.350000000000001" customHeight="1" x14ac:dyDescent="0.25"/>
    <row r="303" ht="19.350000000000001" customHeight="1" x14ac:dyDescent="0.25"/>
    <row r="304" ht="19.350000000000001" customHeight="1" x14ac:dyDescent="0.25"/>
    <row r="305" ht="19.350000000000001" customHeight="1" x14ac:dyDescent="0.25"/>
    <row r="306" ht="19.350000000000001" customHeight="1" x14ac:dyDescent="0.25"/>
    <row r="307" ht="19.350000000000001" customHeight="1" x14ac:dyDescent="0.25"/>
    <row r="308" ht="19.350000000000001" customHeight="1" x14ac:dyDescent="0.25"/>
    <row r="309" ht="19.350000000000001" customHeight="1" x14ac:dyDescent="0.25"/>
    <row r="310" ht="19.350000000000001" customHeight="1" x14ac:dyDescent="0.25"/>
    <row r="311" ht="19.350000000000001" customHeight="1" x14ac:dyDescent="0.25"/>
    <row r="312" ht="19.350000000000001" customHeight="1" x14ac:dyDescent="0.25"/>
    <row r="313" ht="19.350000000000001" customHeight="1" x14ac:dyDescent="0.25"/>
    <row r="314" ht="19.350000000000001" customHeight="1" x14ac:dyDescent="0.25"/>
    <row r="315" ht="19.350000000000001" customHeight="1" x14ac:dyDescent="0.25"/>
    <row r="316" ht="19.350000000000001" customHeight="1" x14ac:dyDescent="0.25"/>
    <row r="317" ht="19.350000000000001" customHeight="1" x14ac:dyDescent="0.25"/>
    <row r="318" ht="19.350000000000001" customHeight="1" x14ac:dyDescent="0.25"/>
    <row r="319" ht="19.350000000000001" customHeight="1" x14ac:dyDescent="0.25"/>
    <row r="320" ht="19.350000000000001" customHeight="1" x14ac:dyDescent="0.25"/>
    <row r="321" ht="19.350000000000001" customHeight="1" x14ac:dyDescent="0.25"/>
    <row r="322" ht="19.350000000000001" customHeight="1" x14ac:dyDescent="0.25"/>
    <row r="323" ht="19.350000000000001" customHeight="1" x14ac:dyDescent="0.25"/>
    <row r="324" ht="19.350000000000001" customHeight="1" x14ac:dyDescent="0.25"/>
    <row r="325" ht="19.350000000000001" customHeight="1" x14ac:dyDescent="0.25"/>
    <row r="326" ht="19.350000000000001" customHeight="1" x14ac:dyDescent="0.25"/>
    <row r="327" ht="19.350000000000001" customHeight="1" x14ac:dyDescent="0.25"/>
    <row r="328" ht="19.350000000000001" customHeight="1" x14ac:dyDescent="0.25"/>
    <row r="329" ht="19.350000000000001" customHeight="1" x14ac:dyDescent="0.25"/>
    <row r="330" ht="19.350000000000001" customHeight="1" x14ac:dyDescent="0.25"/>
    <row r="331" ht="19.350000000000001" customHeight="1" x14ac:dyDescent="0.25"/>
    <row r="332" ht="19.350000000000001" customHeight="1" x14ac:dyDescent="0.25"/>
    <row r="333" ht="19.350000000000001" customHeight="1" x14ac:dyDescent="0.25"/>
    <row r="334" ht="19.350000000000001" customHeight="1" x14ac:dyDescent="0.25"/>
    <row r="335" ht="19.350000000000001" customHeight="1" x14ac:dyDescent="0.25"/>
    <row r="336" ht="19.350000000000001" customHeight="1" x14ac:dyDescent="0.25"/>
    <row r="337" ht="19.350000000000001" customHeight="1" x14ac:dyDescent="0.25"/>
    <row r="338" ht="19.350000000000001" customHeight="1" x14ac:dyDescent="0.25"/>
    <row r="339" ht="19.350000000000001" customHeight="1" x14ac:dyDescent="0.25"/>
    <row r="340" ht="19.350000000000001" customHeight="1" x14ac:dyDescent="0.25"/>
    <row r="341" ht="19.350000000000001" customHeight="1" x14ac:dyDescent="0.25"/>
    <row r="342" ht="19.350000000000001" customHeight="1" x14ac:dyDescent="0.25"/>
    <row r="343" ht="19.350000000000001" customHeight="1" x14ac:dyDescent="0.25"/>
    <row r="344" ht="19.350000000000001" customHeight="1" x14ac:dyDescent="0.25"/>
    <row r="345" ht="19.350000000000001" customHeight="1" x14ac:dyDescent="0.25"/>
    <row r="346" ht="19.350000000000001" customHeight="1" x14ac:dyDescent="0.25"/>
    <row r="347" ht="19.350000000000001" customHeight="1" x14ac:dyDescent="0.25"/>
    <row r="348" ht="19.350000000000001" customHeight="1" x14ac:dyDescent="0.25"/>
    <row r="349" ht="19.350000000000001" customHeight="1" x14ac:dyDescent="0.25"/>
    <row r="350" ht="19.350000000000001" customHeight="1" x14ac:dyDescent="0.25"/>
    <row r="351" ht="19.350000000000001" customHeight="1" x14ac:dyDescent="0.25"/>
    <row r="352" ht="19.350000000000001" customHeight="1" x14ac:dyDescent="0.25"/>
    <row r="353" ht="19.350000000000001" customHeight="1" x14ac:dyDescent="0.25"/>
    <row r="354" ht="19.350000000000001" customHeight="1" x14ac:dyDescent="0.25"/>
    <row r="355" ht="19.350000000000001" customHeight="1" x14ac:dyDescent="0.25"/>
    <row r="356" ht="19.350000000000001" customHeight="1" x14ac:dyDescent="0.25"/>
    <row r="357" ht="19.350000000000001" customHeight="1" x14ac:dyDescent="0.25"/>
    <row r="358" ht="19.350000000000001" customHeight="1" x14ac:dyDescent="0.25"/>
    <row r="359" ht="19.350000000000001" customHeight="1" x14ac:dyDescent="0.25"/>
    <row r="360" ht="19.350000000000001" customHeight="1" x14ac:dyDescent="0.25"/>
    <row r="361" ht="19.350000000000001" customHeight="1" x14ac:dyDescent="0.25"/>
    <row r="362" ht="19.350000000000001" customHeight="1" x14ac:dyDescent="0.25"/>
    <row r="363" ht="19.350000000000001" customHeight="1" x14ac:dyDescent="0.25"/>
    <row r="364" ht="19.350000000000001" customHeight="1" x14ac:dyDescent="0.25"/>
    <row r="365" ht="19.350000000000001" customHeight="1" x14ac:dyDescent="0.25"/>
    <row r="366" ht="19.350000000000001" customHeight="1" x14ac:dyDescent="0.25"/>
    <row r="367" ht="19.350000000000001" customHeight="1" x14ac:dyDescent="0.25"/>
    <row r="368" ht="19.350000000000001" customHeight="1" x14ac:dyDescent="0.25"/>
    <row r="369" ht="19.350000000000001" customHeight="1" x14ac:dyDescent="0.25"/>
    <row r="370" ht="19.350000000000001" customHeight="1" x14ac:dyDescent="0.25"/>
    <row r="371" ht="19.350000000000001" customHeight="1" x14ac:dyDescent="0.25"/>
    <row r="372" ht="19.350000000000001" customHeight="1" x14ac:dyDescent="0.25"/>
    <row r="373" ht="19.350000000000001" customHeight="1" x14ac:dyDescent="0.25"/>
    <row r="374" ht="19.350000000000001" customHeight="1" x14ac:dyDescent="0.25"/>
    <row r="375" ht="19.350000000000001" customHeight="1" x14ac:dyDescent="0.25"/>
    <row r="376" ht="19.350000000000001" customHeight="1" x14ac:dyDescent="0.25"/>
    <row r="377" ht="19.350000000000001" customHeight="1" x14ac:dyDescent="0.25"/>
    <row r="378" ht="19.350000000000001" customHeight="1" x14ac:dyDescent="0.25"/>
    <row r="379" ht="19.350000000000001" customHeight="1" x14ac:dyDescent="0.25"/>
    <row r="380" ht="19.350000000000001" customHeight="1" x14ac:dyDescent="0.25"/>
    <row r="381" ht="19.350000000000001" customHeight="1" x14ac:dyDescent="0.25"/>
    <row r="382" ht="19.350000000000001" customHeight="1" x14ac:dyDescent="0.25"/>
    <row r="383" ht="19.350000000000001" customHeight="1" x14ac:dyDescent="0.25"/>
    <row r="384" ht="19.350000000000001" customHeight="1" x14ac:dyDescent="0.25"/>
    <row r="385" ht="19.350000000000001" customHeight="1" x14ac:dyDescent="0.25"/>
    <row r="386" ht="19.350000000000001" customHeight="1" x14ac:dyDescent="0.25"/>
    <row r="387" ht="19.350000000000001" customHeight="1" x14ac:dyDescent="0.25"/>
    <row r="388" ht="19.350000000000001" customHeight="1" x14ac:dyDescent="0.25"/>
    <row r="389" ht="19.350000000000001" customHeight="1" x14ac:dyDescent="0.25"/>
    <row r="390" ht="19.350000000000001" customHeight="1" x14ac:dyDescent="0.25"/>
    <row r="391" ht="19.350000000000001" customHeight="1" x14ac:dyDescent="0.25"/>
    <row r="392" ht="19.350000000000001" customHeight="1" x14ac:dyDescent="0.25"/>
    <row r="393" ht="19.350000000000001" customHeight="1" x14ac:dyDescent="0.25"/>
    <row r="394" ht="19.350000000000001" customHeight="1" x14ac:dyDescent="0.25"/>
    <row r="395" ht="19.350000000000001" customHeight="1" x14ac:dyDescent="0.25"/>
    <row r="396" ht="19.350000000000001" customHeight="1" x14ac:dyDescent="0.25"/>
    <row r="397" ht="19.350000000000001" customHeight="1" x14ac:dyDescent="0.25"/>
    <row r="398" ht="19.350000000000001" customHeight="1" x14ac:dyDescent="0.25"/>
    <row r="399" ht="19.350000000000001" customHeight="1" x14ac:dyDescent="0.25"/>
    <row r="400" ht="19.350000000000001" customHeight="1" x14ac:dyDescent="0.25"/>
    <row r="401" ht="19.350000000000001" customHeight="1" x14ac:dyDescent="0.25"/>
    <row r="402" ht="19.350000000000001" customHeight="1" x14ac:dyDescent="0.25"/>
    <row r="403" ht="19.350000000000001" customHeight="1" x14ac:dyDescent="0.25"/>
    <row r="404" ht="19.350000000000001" customHeight="1" x14ac:dyDescent="0.25"/>
    <row r="405" ht="19.350000000000001" customHeight="1" x14ac:dyDescent="0.25"/>
    <row r="406" ht="19.350000000000001" customHeight="1" x14ac:dyDescent="0.25"/>
    <row r="407" ht="19.350000000000001" customHeight="1" x14ac:dyDescent="0.25"/>
    <row r="408" ht="19.350000000000001" customHeight="1" x14ac:dyDescent="0.25"/>
    <row r="409" ht="19.350000000000001" customHeight="1" x14ac:dyDescent="0.25"/>
    <row r="410" ht="19.350000000000001" customHeight="1" x14ac:dyDescent="0.25"/>
    <row r="411" ht="19.350000000000001" customHeight="1" x14ac:dyDescent="0.25"/>
    <row r="412" ht="19.350000000000001" customHeight="1" x14ac:dyDescent="0.25"/>
    <row r="413" ht="19.350000000000001" customHeight="1" x14ac:dyDescent="0.25"/>
    <row r="414" ht="19.350000000000001" customHeight="1" x14ac:dyDescent="0.25"/>
    <row r="415" ht="19.350000000000001" customHeight="1" x14ac:dyDescent="0.25"/>
    <row r="416" ht="19.350000000000001" customHeight="1" x14ac:dyDescent="0.25"/>
    <row r="417" ht="19.350000000000001" customHeight="1" x14ac:dyDescent="0.25"/>
    <row r="418" ht="19.350000000000001" customHeight="1" x14ac:dyDescent="0.25"/>
    <row r="419" ht="19.350000000000001" customHeight="1" x14ac:dyDescent="0.25"/>
    <row r="420" ht="19.350000000000001" customHeight="1" x14ac:dyDescent="0.25"/>
    <row r="421" ht="19.350000000000001" customHeight="1" x14ac:dyDescent="0.25"/>
    <row r="422" ht="19.350000000000001" customHeight="1" x14ac:dyDescent="0.25"/>
    <row r="423" ht="19.350000000000001" customHeight="1" x14ac:dyDescent="0.25"/>
    <row r="424" ht="19.350000000000001" customHeight="1" x14ac:dyDescent="0.25"/>
    <row r="425" ht="19.350000000000001" customHeight="1" x14ac:dyDescent="0.25"/>
    <row r="426" ht="19.350000000000001" customHeight="1" x14ac:dyDescent="0.25"/>
    <row r="427" ht="19.350000000000001" customHeight="1" x14ac:dyDescent="0.25"/>
    <row r="428" ht="19.350000000000001" customHeight="1" x14ac:dyDescent="0.25"/>
    <row r="429" ht="19.350000000000001" customHeight="1" x14ac:dyDescent="0.25"/>
    <row r="430" ht="19.350000000000001" customHeight="1" x14ac:dyDescent="0.25"/>
    <row r="431" ht="19.350000000000001" customHeight="1" x14ac:dyDescent="0.25"/>
    <row r="432" ht="19.350000000000001" customHeight="1" x14ac:dyDescent="0.25"/>
    <row r="433" ht="19.350000000000001" customHeight="1" x14ac:dyDescent="0.25"/>
    <row r="434" ht="19.350000000000001" customHeight="1" x14ac:dyDescent="0.25"/>
    <row r="435" ht="19.350000000000001" customHeight="1" x14ac:dyDescent="0.25"/>
    <row r="436" ht="19.350000000000001" customHeight="1" x14ac:dyDescent="0.25"/>
    <row r="437" ht="19.350000000000001" customHeight="1" x14ac:dyDescent="0.25"/>
    <row r="438" ht="19.350000000000001" customHeight="1" x14ac:dyDescent="0.25"/>
    <row r="439" ht="19.350000000000001" customHeight="1" x14ac:dyDescent="0.25"/>
    <row r="440" ht="19.350000000000001" customHeight="1" x14ac:dyDescent="0.25"/>
    <row r="441" ht="19.350000000000001" customHeight="1" x14ac:dyDescent="0.25"/>
    <row r="442" ht="19.350000000000001" customHeight="1" x14ac:dyDescent="0.25"/>
    <row r="443" ht="19.350000000000001" customHeight="1" x14ac:dyDescent="0.25"/>
    <row r="444" ht="19.350000000000001" customHeight="1" x14ac:dyDescent="0.25"/>
    <row r="445" ht="19.350000000000001" customHeight="1" x14ac:dyDescent="0.25"/>
    <row r="446" ht="19.350000000000001" customHeight="1" x14ac:dyDescent="0.25"/>
    <row r="447" ht="19.350000000000001" customHeight="1" x14ac:dyDescent="0.25"/>
    <row r="448" ht="19.350000000000001" customHeight="1" x14ac:dyDescent="0.25"/>
    <row r="449" ht="19.350000000000001" customHeight="1" x14ac:dyDescent="0.25"/>
    <row r="450" ht="19.350000000000001" customHeight="1" x14ac:dyDescent="0.25"/>
    <row r="451" ht="19.350000000000001" customHeight="1" x14ac:dyDescent="0.25"/>
    <row r="452" ht="19.350000000000001" customHeight="1" x14ac:dyDescent="0.25"/>
    <row r="453" ht="19.350000000000001" customHeight="1" x14ac:dyDescent="0.25"/>
    <row r="454" ht="19.350000000000001" customHeight="1" x14ac:dyDescent="0.25"/>
    <row r="455" ht="19.350000000000001" customHeight="1" x14ac:dyDescent="0.25"/>
    <row r="456" ht="19.350000000000001" customHeight="1" x14ac:dyDescent="0.25"/>
    <row r="457" ht="19.350000000000001" customHeight="1" x14ac:dyDescent="0.25"/>
    <row r="458" ht="19.350000000000001" customHeight="1" x14ac:dyDescent="0.25"/>
    <row r="459" ht="19.350000000000001" customHeight="1" x14ac:dyDescent="0.25"/>
    <row r="460" ht="19.350000000000001" customHeight="1" x14ac:dyDescent="0.25"/>
    <row r="461" ht="19.350000000000001" customHeight="1" x14ac:dyDescent="0.25"/>
    <row r="462" ht="19.350000000000001" customHeight="1" x14ac:dyDescent="0.25"/>
    <row r="463" ht="19.350000000000001" customHeight="1" x14ac:dyDescent="0.25"/>
    <row r="464" ht="19.350000000000001" customHeight="1" x14ac:dyDescent="0.25"/>
    <row r="465" ht="19.350000000000001" customHeight="1" x14ac:dyDescent="0.25"/>
    <row r="466" ht="19.350000000000001" customHeight="1" x14ac:dyDescent="0.25"/>
    <row r="467" ht="19.350000000000001" customHeight="1" x14ac:dyDescent="0.25"/>
    <row r="468" ht="19.350000000000001" customHeight="1" x14ac:dyDescent="0.25"/>
    <row r="469" ht="19.350000000000001" customHeight="1" x14ac:dyDescent="0.25"/>
    <row r="470" ht="19.350000000000001" customHeight="1" x14ac:dyDescent="0.25"/>
    <row r="471" ht="19.350000000000001" customHeight="1" x14ac:dyDescent="0.25"/>
    <row r="472" ht="19.350000000000001" customHeight="1" x14ac:dyDescent="0.25"/>
    <row r="473" ht="19.350000000000001" customHeight="1" x14ac:dyDescent="0.25"/>
    <row r="474" ht="19.350000000000001" customHeight="1" x14ac:dyDescent="0.25"/>
    <row r="475" ht="19.350000000000001" customHeight="1" x14ac:dyDescent="0.25"/>
    <row r="476" ht="19.350000000000001" customHeight="1" x14ac:dyDescent="0.25"/>
    <row r="477" ht="19.350000000000001" customHeight="1" x14ac:dyDescent="0.25"/>
    <row r="478" ht="19.350000000000001" customHeight="1" x14ac:dyDescent="0.25"/>
    <row r="479" ht="19.350000000000001" customHeight="1" x14ac:dyDescent="0.25"/>
    <row r="480" ht="19.350000000000001" customHeight="1" x14ac:dyDescent="0.25"/>
    <row r="481" ht="19.350000000000001" customHeight="1" x14ac:dyDescent="0.25"/>
    <row r="482" ht="19.350000000000001" customHeight="1" x14ac:dyDescent="0.25"/>
    <row r="483" ht="19.350000000000001" customHeight="1" x14ac:dyDescent="0.25"/>
    <row r="484" ht="19.350000000000001" customHeight="1" x14ac:dyDescent="0.25"/>
    <row r="485" ht="19.350000000000001" customHeight="1" x14ac:dyDescent="0.25"/>
    <row r="486" ht="19.350000000000001" customHeight="1" x14ac:dyDescent="0.25"/>
    <row r="487" ht="19.350000000000001" customHeight="1" x14ac:dyDescent="0.25"/>
    <row r="488" ht="19.350000000000001" customHeight="1" x14ac:dyDescent="0.25"/>
    <row r="489" ht="19.350000000000001" customHeight="1" x14ac:dyDescent="0.25"/>
    <row r="490" ht="19.350000000000001" customHeight="1" x14ac:dyDescent="0.25"/>
    <row r="491" ht="19.350000000000001" customHeight="1" x14ac:dyDescent="0.25"/>
    <row r="492" ht="19.350000000000001" customHeight="1" x14ac:dyDescent="0.25"/>
    <row r="493" ht="19.350000000000001" customHeight="1" x14ac:dyDescent="0.25"/>
    <row r="494" ht="19.350000000000001" customHeight="1" x14ac:dyDescent="0.25"/>
    <row r="495" ht="19.350000000000001" customHeight="1" x14ac:dyDescent="0.25"/>
    <row r="496" ht="19.350000000000001" customHeight="1" x14ac:dyDescent="0.25"/>
    <row r="497" ht="19.350000000000001" customHeight="1" x14ac:dyDescent="0.25"/>
    <row r="498" ht="19.350000000000001" customHeight="1" x14ac:dyDescent="0.25"/>
    <row r="499" ht="19.350000000000001" customHeight="1" x14ac:dyDescent="0.25"/>
    <row r="500" ht="19.350000000000001" customHeight="1" x14ac:dyDescent="0.25"/>
    <row r="501" ht="19.350000000000001" customHeight="1" x14ac:dyDescent="0.25"/>
    <row r="502" ht="19.350000000000001" customHeight="1" x14ac:dyDescent="0.25"/>
    <row r="503" ht="19.350000000000001" customHeight="1" x14ac:dyDescent="0.25"/>
    <row r="504" ht="19.350000000000001" customHeight="1" x14ac:dyDescent="0.25"/>
    <row r="505" ht="19.350000000000001" customHeight="1" x14ac:dyDescent="0.25"/>
    <row r="506" ht="19.350000000000001" customHeight="1" x14ac:dyDescent="0.25"/>
    <row r="507" ht="19.350000000000001" customHeight="1" x14ac:dyDescent="0.25"/>
    <row r="508" ht="19.350000000000001" customHeight="1" x14ac:dyDescent="0.25"/>
    <row r="509" ht="19.350000000000001" customHeight="1" x14ac:dyDescent="0.25"/>
    <row r="510" ht="19.350000000000001" customHeight="1" x14ac:dyDescent="0.25"/>
    <row r="511" ht="19.350000000000001" customHeight="1" x14ac:dyDescent="0.25"/>
    <row r="512" ht="19.350000000000001" customHeight="1" x14ac:dyDescent="0.25"/>
    <row r="513" ht="19.350000000000001" customHeight="1" x14ac:dyDescent="0.25"/>
    <row r="514" ht="19.350000000000001" customHeight="1" x14ac:dyDescent="0.25"/>
    <row r="515" ht="19.350000000000001" customHeight="1" x14ac:dyDescent="0.25"/>
    <row r="516" ht="19.350000000000001" customHeight="1" x14ac:dyDescent="0.25"/>
    <row r="517" ht="19.350000000000001" customHeight="1" x14ac:dyDescent="0.25"/>
    <row r="518" ht="19.350000000000001" customHeight="1" x14ac:dyDescent="0.25"/>
    <row r="519" ht="19.350000000000001" customHeight="1" x14ac:dyDescent="0.25"/>
    <row r="520" ht="19.350000000000001" customHeight="1" x14ac:dyDescent="0.25"/>
    <row r="521" ht="19.350000000000001" customHeight="1" x14ac:dyDescent="0.25"/>
    <row r="522" ht="19.350000000000001" customHeight="1" x14ac:dyDescent="0.25"/>
    <row r="523" ht="19.350000000000001" customHeight="1" x14ac:dyDescent="0.25"/>
    <row r="524" ht="19.350000000000001" customHeight="1" x14ac:dyDescent="0.25"/>
    <row r="525" ht="19.350000000000001" customHeight="1" x14ac:dyDescent="0.25"/>
    <row r="526" ht="19.350000000000001" customHeight="1" x14ac:dyDescent="0.25"/>
    <row r="527" ht="19.350000000000001" customHeight="1" x14ac:dyDescent="0.25"/>
    <row r="528" ht="19.350000000000001" customHeight="1" x14ac:dyDescent="0.25"/>
  </sheetData>
  <sheetProtection selectLockedCells="1"/>
  <sortState xmlns:xlrd2="http://schemas.microsoft.com/office/spreadsheetml/2017/richdata2" ref="Q3:Q157">
    <sortCondition ref="Q2:Q157"/>
  </sortState>
  <conditionalFormatting sqref="B2:B270">
    <cfRule type="duplicateValues" dxfId="3" priority="4"/>
  </conditionalFormatting>
  <conditionalFormatting sqref="C2:C270">
    <cfRule type="duplicateValues" dxfId="2" priority="3"/>
  </conditionalFormatting>
  <conditionalFormatting sqref="I2:I265">
    <cfRule type="duplicateValues" dxfId="1" priority="8"/>
    <cfRule type="duplicateValues" dxfId="0" priority="9"/>
  </conditionalFormatting>
  <printOptions horizontalCentered="1"/>
  <pageMargins left="0.78740157480314965" right="0.11811023622047245" top="0.47244094488188981" bottom="0.47244094488188981" header="0.31496062992125984" footer="0.31496062992125984"/>
  <pageSetup paperSize="5" scale="19" fitToHeight="17" orientation="portrait" r:id="rId1"/>
  <headerFooter>
    <oddHeader>&amp;CUNIVERSIDAD DE PANAMA / FACULTAD DE ECONOMÍA
INVENTARIO DE CONSUMO&amp;R&amp;9Fecha: &amp;D
Hora: &amp;T</oddHeader>
    <oddFooter>&amp;L&amp;8Archivo: &amp;F&amp;R&amp;9Página &amp;P de &amp;N</oddFooter>
  </headerFooter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DSA.ALM.FRM.DEX</vt:lpstr>
      <vt:lpstr>CodProducto!Área_de_impresión</vt:lpstr>
      <vt:lpstr>DSA.ALM.FRM.DEX!Área_de_impresión</vt:lpstr>
      <vt:lpstr>Aseo</vt:lpstr>
      <vt:lpstr>Categorias</vt:lpstr>
      <vt:lpstr>Impresos</vt:lpstr>
      <vt:lpstr>Oficina</vt:lpstr>
      <vt:lpstr>Repuesto</vt:lpstr>
      <vt:lpstr>CodProducto!Títulos_a_imprimir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 Molina A.</dc:creator>
  <cp:keywords/>
  <dc:description/>
  <cp:lastModifiedBy>Edgardo M. Molina A.</cp:lastModifiedBy>
  <cp:revision/>
  <cp:lastPrinted>2025-01-13T19:45:13Z</cp:lastPrinted>
  <dcterms:created xsi:type="dcterms:W3CDTF">2017-05-16T20:14:08Z</dcterms:created>
  <dcterms:modified xsi:type="dcterms:W3CDTF">2025-01-13T20:13:24Z</dcterms:modified>
  <cp:category/>
  <cp:contentStatus/>
</cp:coreProperties>
</file>